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obernacion\Documents\"/>
    </mc:Choice>
  </mc:AlternateContent>
  <xr:revisionPtr revIDLastSave="0" documentId="8_{FE8696A9-7930-4D75-A67F-638A71F3281F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TABLA" sheetId="1" r:id="rId1"/>
    <sheet name="ESTADISTICAS GLV" sheetId="2" r:id="rId2"/>
  </sheets>
  <definedNames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C13" i="1"/>
  <c r="D13" i="1"/>
  <c r="E13" i="1"/>
  <c r="F13" i="1"/>
  <c r="H13" i="1"/>
  <c r="I13" i="1"/>
  <c r="K13" i="1"/>
  <c r="B17" i="1"/>
  <c r="C17" i="1"/>
  <c r="D17" i="1"/>
  <c r="E17" i="1"/>
  <c r="F17" i="1"/>
  <c r="G17" i="1"/>
  <c r="H17" i="1"/>
  <c r="I17" i="1"/>
  <c r="J17" i="1"/>
  <c r="K17" i="1"/>
  <c r="L17" i="1"/>
  <c r="M17" i="1"/>
  <c r="G25" i="1" l="1"/>
  <c r="G21" i="1"/>
  <c r="K25" i="1" l="1"/>
  <c r="K21" i="1"/>
  <c r="J25" i="1"/>
  <c r="J21" i="1"/>
  <c r="I25" i="1"/>
  <c r="I21" i="1"/>
  <c r="F25" i="1"/>
  <c r="F21" i="1"/>
  <c r="G29" i="1"/>
  <c r="L25" i="1"/>
  <c r="L21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B29" i="1" l="1"/>
  <c r="C29" i="1"/>
  <c r="E29" i="1"/>
  <c r="D29" i="1"/>
  <c r="H29" i="1"/>
  <c r="M29" i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<sst xmlns="http://schemas.openxmlformats.org/spreadsheetml/2006/main" count="38" uniqueCount="37">
  <si>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</si>
  <si>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</si>
  <si>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</si>
  <si>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</si>
  <si>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</si>
  <si>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</si>
  <si>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</si>
  <si>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</si>
  <si>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</si>
  <si>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</si>
  <si>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</si>
  <si>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</si>
  <si>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INFORME MENSUAL DE SERVICIOS AL PUBLICO EN EL AÑO 2024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</si>
  <si>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</si>
  <si>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</si>
  <si>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</si>
  <si>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</si>
  <si>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</si>
  <si>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</si>
  <si>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</si>
  <si>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</si>
  <si>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</si>
  <si>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</si>
  <si>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</si>
  <si>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3-DONACIONES DE ELECTRODOMESTICOS Y MATERIALES DE CONSTRUCCIÓN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</si>
  <si>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</si>
  <si>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</si>
  <si>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</si>
  <si>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</si>
  <si>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</si>
  <si>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</si>
  <si>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</si>
  <si>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Yiberli E de los Santos Martinez</t>
  </si>
  <si>
    <t>Tecnico de Atencion al Cuidadano</t>
  </si>
  <si>
    <t>GOBERNACION CIVIL PROVINCIAL  MONTE PLATA</t>
  </si>
  <si>
    <t>Yiberli E de los Santos M</t>
  </si>
  <si>
    <t>6-SUBSIDIOS DE PROGRAMA P/ ENVEJECIENTES, ITS, TUBERCULOSIS Y DISCAPACITADOS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</si>
</sst>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INFORME</a:t>
            </a:r>
            <a:r>
              <a:rPr lang="en-US" baseline="0"/>
              <a:t> MENSUAL DE SERVICIOS AL PUBLICO EN EL AÑO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TABLA!$B$11</c:f>
              <c:strCache>
                <c:ptCount val="1"/>
                <c:pt idx="0">
                  <c:v>1- DONACION DE RACIONES ALIMENTICIAS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900-43A0-9D74-FC0BAEBED936}"/>
              </c:ext>
            </c:extLst>
          </c:dPt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00-43A0-9D74-FC0BAEBED93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00-43A0-9D74-FC0BAEBED9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00-43A0-9D74-FC0BAEBED93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900-43A0-9D74-FC0BAEBED936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900-43A0-9D74-FC0BAEBED936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900-43A0-9D74-FC0BAEBED936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900-43A0-9D74-FC0BAEBED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TABLA!$B$12:$B$29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5736</c:v>
                </c:pt>
                <c:pt idx="11">
                  <c:v>2856</c:v>
                </c:pt>
                <c:pt idx="12">
                  <c:v>2880</c:v>
                </c:pt>
                <c:pt idx="13">
                  <c:v>5212</c:v>
                </c:pt>
                <c:pt idx="14">
                  <c:v>1762</c:v>
                </c:pt>
                <c:pt idx="15">
                  <c:v>3450</c:v>
                </c:pt>
                <c:pt idx="17">
                  <c:v>10948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900-43A0-9D74-FC0BAEBED936}"/>
            </c:ext>
          </c:extLst>
        </c:ser>
        <c:ser>
          <c:idx val="1"/>
          <c:order val="1"/>
          <c:tx>
            <c:strRef>
              <c:f>TABLA!$C$11</c:f>
              <c:strCache>
                <c:ptCount val="1"/>
                <c:pt idx="0">
                  <c:v>2- DONACION DE CANASTILLA P/ EMBARAZADA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TABLA!$C$12:$C$29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7900-43A0-9D74-FC0BAEBED936}"/>
            </c:ext>
          </c:extLst>
        </c:ser>
        <c:ser>
          <c:idx val="2"/>
          <c:order val="2"/>
          <c:tx>
            <c:strRef>
              <c:f>TABLA!$D$11</c:f>
              <c:strCache>
                <c:ptCount val="1"/>
                <c:pt idx="0">
                  <c:v>3-DONACIONES DE ELECTRODOMESTICOS Y MATERIALES DE CONSTRUCCIÓN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TABLA!$D$12:$D$29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7900-43A0-9D74-FC0BAEBED936}"/>
            </c:ext>
          </c:extLst>
        </c:ser>
        <c:ser>
          <c:idx val="3"/>
          <c:order val="3"/>
          <c:tx>
            <c:strRef>
              <c:f>TABLA!$E$11</c:f>
              <c:strCache>
                <c:ptCount val="1"/>
                <c:pt idx="0">
                  <c:v>4- CONTRIBUCION A LAS IGLESIAS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6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C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E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0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2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4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6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8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A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C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E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0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2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TABLA!$E$12:$E$29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7900-43A0-9D74-FC0BAEBED936}"/>
            </c:ext>
          </c:extLst>
        </c:ser>
        <c:ser>
          <c:idx val="4"/>
          <c:order val="4"/>
          <c:tx>
            <c:strRef>
              <c:f>TABLA!$F$11</c:f>
              <c:strCache>
                <c:ptCount val="1"/>
                <c:pt idx="0">
                  <c:v>5- LOGROS DE MESA DE SEGURIDAD, CIUDADANÍA Y GÉNERO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B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3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5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7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TABLA!$F$12:$F$29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8-7900-43A0-9D74-FC0BAEBED936}"/>
            </c:ext>
          </c:extLst>
        </c:ser>
        <c:ser>
          <c:idx val="5"/>
          <c:order val="5"/>
          <c:tx>
            <c:strRef>
              <c:f>TABLA!$G$11</c:f>
              <c:strCache>
                <c:ptCount val="1"/>
                <c:pt idx="0">
                  <c:v>6-SUBSIDIOS DE PROGRAMA P/ ENVEJECIENTES, ITS, TUBERCULOSIS Y DISCAPACITADOS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A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C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E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0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2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4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6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8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A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C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E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0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2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4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6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8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A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C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TABLA!$G$12:$G$29</c:f>
              <c:numCache>
                <c:formatCode>#,##0</c:formatCode>
                <c:ptCount val="18"/>
                <c:pt idx="1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9" formatCode="_(* #,##0_);_(* \(#,##0\);_(* &quot;-&quot;??_);_(@_)">
                  <c:v>0</c:v>
                </c:pt>
                <c:pt idx="13" formatCode="_(* #,##0_);_(* \(#,##0\);_(* &quot;-&quot;??_);_(@_)">
                  <c:v>170</c:v>
                </c:pt>
                <c:pt idx="14" formatCode="_(* #,##0_);_(* \(#,##0\);_(* &quot;-&quot;??_);_(@_)">
                  <c:v>5</c:v>
                </c:pt>
                <c:pt idx="15" formatCode="_(* #,##0_);_(* \(#,##0\);_(* &quot;-&quot;??_);_(@_)">
                  <c:v>165</c:v>
                </c:pt>
                <c:pt idx="17" formatCode="_(* #,##0_);_(* \(#,##0\);_(* &quot;-&quot;??_);_(@_)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D-7900-43A0-9D74-FC0BAEBED936}"/>
            </c:ext>
          </c:extLst>
        </c:ser>
        <c:ser>
          <c:idx val="6"/>
          <c:order val="6"/>
          <c:tx>
            <c:strRef>
              <c:f>TABLA!$H$11</c:f>
              <c:strCache>
                <c:ptCount val="1"/>
                <c:pt idx="0">
                  <c:v>7- INSCRITOS P/ GESTION DE PENSIONES SOLIDARIAS - CONAPE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F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1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3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5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7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9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B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D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F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1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3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5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7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9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B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D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F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1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TABLA!$H$12:$H$29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258</c:v>
                </c:pt>
                <c:pt idx="11">
                  <c:v>258</c:v>
                </c:pt>
                <c:pt idx="13">
                  <c:v>0</c:v>
                </c:pt>
                <c:pt idx="17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7900-43A0-9D74-FC0BAEBED936}"/>
            </c:ext>
          </c:extLst>
        </c:ser>
        <c:ser>
          <c:idx val="7"/>
          <c:order val="7"/>
          <c:tx>
            <c:strRef>
              <c:f>TABLA!$I$11</c:f>
              <c:strCache>
                <c:ptCount val="1"/>
                <c:pt idx="0">
                  <c:v>8- SOLICITANTES DE SALON DE CONFERENCIAS Y CENTRO CULTURAL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4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6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8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A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C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E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0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2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4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6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8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A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C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E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0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2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4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6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TABLA!$I$12:$I$29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40</c:v>
                </c:pt>
                <c:pt idx="10">
                  <c:v>17</c:v>
                </c:pt>
                <c:pt idx="11">
                  <c:v>16</c:v>
                </c:pt>
                <c:pt idx="12">
                  <c:v>7</c:v>
                </c:pt>
                <c:pt idx="13">
                  <c:v>30</c:v>
                </c:pt>
                <c:pt idx="14">
                  <c:v>21</c:v>
                </c:pt>
                <c:pt idx="15">
                  <c:v>9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7-7900-43A0-9D74-FC0BAEBED936}"/>
            </c:ext>
          </c:extLst>
        </c:ser>
        <c:ser>
          <c:idx val="8"/>
          <c:order val="8"/>
          <c:tx>
            <c:strRef>
              <c:f>TABLA!$J$11</c:f>
              <c:strCache>
                <c:ptCount val="1"/>
                <c:pt idx="0">
                  <c:v>9-SOLICITANTES DE  INFORMACION PUBLICA DE LA OAI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9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B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D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F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1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3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5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7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9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B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D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F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1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3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5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7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9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B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TABLA!$J$12:$J$29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4C-7900-43A0-9D74-FC0BAEBED936}"/>
            </c:ext>
          </c:extLst>
        </c:ser>
        <c:ser>
          <c:idx val="9"/>
          <c:order val="9"/>
          <c:tx>
            <c:strRef>
              <c:f>TABLA!$K$11</c:f>
              <c:strCache>
                <c:ptCount val="1"/>
                <c:pt idx="0">
                  <c:v>10- DONACION DE MEDICAMENTOS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E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0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2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4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6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8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A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C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E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0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2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4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6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8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A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C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E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0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TABLA!$K$12:$K$29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15</c:v>
                </c:pt>
                <c:pt idx="12">
                  <c:v>15</c:v>
                </c:pt>
                <c:pt idx="13">
                  <c:v>30</c:v>
                </c:pt>
                <c:pt idx="14">
                  <c:v>15</c:v>
                </c:pt>
                <c:pt idx="15">
                  <c:v>15</c:v>
                </c:pt>
                <c:pt idx="1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7900-43A0-9D74-FC0BAEBED936}"/>
            </c:ext>
          </c:extLst>
        </c:ser>
        <c:ser>
          <c:idx val="10"/>
          <c:order val="10"/>
          <c:tx>
            <c:strRef>
              <c:f>TABLA!$L$11</c:f>
              <c:strCache>
                <c:ptCount val="1"/>
                <c:pt idx="0">
                  <c:v>11- SOLICITANTES DE CERTIFICADO DE VIDA Y COSTUMBRE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3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5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7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9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B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D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F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1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3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5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7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9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B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D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F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1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3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5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TABLA!$L$12:$L$29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9">
                  <c:v>2</c:v>
                </c:pt>
                <c:pt idx="11">
                  <c:v>2</c:v>
                </c:pt>
                <c:pt idx="13">
                  <c:v>3</c:v>
                </c:pt>
                <c:pt idx="14">
                  <c:v>2</c:v>
                </c:pt>
                <c:pt idx="15" formatCode="_(* #,##0_);_(* \(#,##0\);_(* &quot;&quot;??_);_(@_)">
                  <c:v>1</c:v>
                </c:pt>
                <c:pt idx="16" formatCode="_(* #,##0_);_(* \(#,##0\);_(* &quot;&quot;??_);_(@_)">
                  <c:v>0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7900-43A0-9D74-FC0BAEBED936}"/>
            </c:ext>
          </c:extLst>
        </c:ser>
        <c:ser>
          <c:idx val="11"/>
          <c:order val="11"/>
          <c:tx>
            <c:strRef>
              <c:f>TABLA!$M$11</c:f>
              <c:strCache>
                <c:ptCount val="1"/>
                <c:pt idx="0">
                  <c:v>12- CASOS S/CONTROL DE ALQUILERES DE CASAS Y DESAHUCIOS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8-7900-43A0-9D74-FC0BAEBED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A-7900-43A0-9D74-FC0BAEBED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C-7900-43A0-9D74-FC0BAEBED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E-7900-43A0-9D74-FC0BAEBED9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0-7900-43A0-9D74-FC0BAEBED9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2-7900-43A0-9D74-FC0BAEBED9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4-7900-43A0-9D74-FC0BAEBED9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6-7900-43A0-9D74-FC0BAEBED9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8-7900-43A0-9D74-FC0BAEBED9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A-7900-43A0-9D74-FC0BAEBED9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C-7900-43A0-9D74-FC0BAEBED9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E-7900-43A0-9D74-FC0BAEBED93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0-7900-43A0-9D74-FC0BAEBED93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2-7900-43A0-9D74-FC0BAEBED93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4-7900-43A0-9D74-FC0BAEBED93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6-7900-43A0-9D74-FC0BAEBED93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8-7900-43A0-9D74-FC0BAEBED93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A-7900-43A0-9D74-FC0BAEBED936}"/>
              </c:ext>
            </c:extLst>
          </c:dPt>
          <c:cat>
            <c:strRef>
              <c:f>TABLA!$A$12:$A$29</c:f>
              <c:strCache>
                <c:ptCount val="18"/>
                <c:pt idx="1">
                  <c:v>T1</c:v>
                </c:pt>
                <c:pt idx="2">
                  <c:v>ENERO</c:v>
                </c:pt>
                <c:pt idx="3">
                  <c:v>FEBRERO</c:v>
                </c:pt>
                <c:pt idx="4">
                  <c:v>MARZO </c:v>
                </c:pt>
                <c:pt idx="5">
                  <c:v>T2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T3</c:v>
                </c:pt>
                <c:pt idx="10">
                  <c:v>JULIO</c:v>
                </c:pt>
                <c:pt idx="11">
                  <c:v>AGOSTO</c:v>
                </c:pt>
                <c:pt idx="12">
                  <c:v>SEPTIEMBRE</c:v>
                </c:pt>
                <c:pt idx="13">
                  <c:v>T4</c:v>
                </c:pt>
                <c:pt idx="14">
                  <c:v>OCTUBRE</c:v>
                </c:pt>
                <c:pt idx="15">
                  <c:v>NOVIEMBRE</c:v>
                </c:pt>
                <c:pt idx="16">
                  <c:v>DICIEMBRE</c:v>
                </c:pt>
                <c:pt idx="17">
                  <c:v>TOTAL</c:v>
                </c:pt>
              </c:strCache>
            </c:strRef>
          </c:cat>
          <c:val>
            <c:numRef>
              <c:f>TABLA!$M$12:$M$29</c:f>
              <c:numCache>
                <c:formatCode>_(* #,##0_);_(* \(#,##0\);_(* "-"??_);_(@_)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7900-43A0-9D74-FC0BAEBE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12</xdr:col>
      <xdr:colOff>133350</xdr:colOff>
      <xdr:row>28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opLeftCell="A10" zoomScale="70" zoomScaleNormal="70" workbookViewId="0">
      <selection activeCell="B24" sqref="B24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58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"/>
      <c r="O8" s="3"/>
      <c r="P8" s="3"/>
    </row>
    <row r="9" spans="1:16" ht="21" customHeight="1" x14ac:dyDescent="0.25">
      <c r="A9" s="65" t="s">
        <v>12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6" ht="20.25" customHeight="1" thickBot="1" x14ac:dyDescent="0.3"/>
    <row r="11" spans="1:16" ht="25.5" customHeight="1" x14ac:dyDescent="0.25">
      <c r="A11" s="50" t="s">
        <v>28</v>
      </c>
      <c r="B11" s="56" t="s">
        <v>25</v>
      </c>
      <c r="C11" s="56" t="s">
        <v>26</v>
      </c>
      <c r="D11" s="56" t="s">
        <v>24</v>
      </c>
      <c r="E11" s="54" t="s">
        <v>13</v>
      </c>
      <c r="F11" s="54" t="s">
        <v>14</v>
      </c>
      <c r="G11" s="54" t="s">
        <v>36</v>
      </c>
      <c r="H11" s="56" t="s">
        <v>15</v>
      </c>
      <c r="I11" s="56" t="s">
        <v>22</v>
      </c>
      <c r="J11" s="56" t="s">
        <v>23</v>
      </c>
      <c r="K11" s="56" t="s">
        <v>27</v>
      </c>
      <c r="L11" s="59" t="s">
        <v>21</v>
      </c>
      <c r="M11" s="52" t="s">
        <v>16</v>
      </c>
    </row>
    <row r="12" spans="1:16" ht="65.25" customHeight="1" thickBot="1" x14ac:dyDescent="0.3">
      <c r="A12" s="51"/>
      <c r="B12" s="57"/>
      <c r="C12" s="57"/>
      <c r="D12" s="57"/>
      <c r="E12" s="55"/>
      <c r="F12" s="55"/>
      <c r="G12" s="55"/>
      <c r="H12" s="57"/>
      <c r="I12" s="57"/>
      <c r="J12" s="57"/>
      <c r="K12" s="57"/>
      <c r="L12" s="60"/>
      <c r="M12" s="53"/>
      <c r="N12" s="2"/>
    </row>
    <row r="13" spans="1:16" ht="18.75" customHeight="1" x14ac:dyDescent="0.25">
      <c r="A13" s="11" t="s">
        <v>17</v>
      </c>
      <c r="B13" s="20">
        <v>0</v>
      </c>
      <c r="C13" s="20">
        <f t="shared" ref="C13:K13" si="0">SUM(C14:C16)</f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0</v>
      </c>
      <c r="I13" s="20">
        <f t="shared" si="0"/>
        <v>0</v>
      </c>
      <c r="J13" s="20">
        <v>0</v>
      </c>
      <c r="K13" s="20">
        <f t="shared" si="0"/>
        <v>0</v>
      </c>
      <c r="L13" s="22">
        <v>0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0</v>
      </c>
      <c r="J14" s="24">
        <v>0</v>
      </c>
      <c r="K14" s="24">
        <v>0</v>
      </c>
      <c r="L14" s="26">
        <v>0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0</v>
      </c>
      <c r="J15" s="28">
        <v>0</v>
      </c>
      <c r="K15" s="28">
        <v>0</v>
      </c>
      <c r="L15" s="30"/>
      <c r="M15" s="28">
        <v>0</v>
      </c>
      <c r="N15" s="2"/>
    </row>
    <row r="16" spans="1:16" ht="18" customHeight="1" x14ac:dyDescent="0.25">
      <c r="A16" s="14" t="s">
        <v>1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3">
        <v>0</v>
      </c>
      <c r="I16" s="32">
        <v>0</v>
      </c>
      <c r="J16" s="32">
        <v>0</v>
      </c>
      <c r="K16" s="32">
        <v>0</v>
      </c>
      <c r="L16" s="34"/>
      <c r="M16" s="33">
        <v>0</v>
      </c>
      <c r="N16" s="2"/>
    </row>
    <row r="17" spans="1:14" ht="19.5" customHeight="1" x14ac:dyDescent="0.25">
      <c r="A17" s="15" t="s">
        <v>18</v>
      </c>
      <c r="B17" s="36">
        <f t="shared" ref="B17:M17" si="2">SUM(B18:B20)</f>
        <v>0</v>
      </c>
      <c r="C17" s="36">
        <f t="shared" si="2"/>
        <v>0</v>
      </c>
      <c r="D17" s="36">
        <f t="shared" si="2"/>
        <v>0</v>
      </c>
      <c r="E17" s="36">
        <f t="shared" si="2"/>
        <v>0</v>
      </c>
      <c r="F17" s="36">
        <f t="shared" ref="F17:G17" si="3">SUM(F18:F20)</f>
        <v>0</v>
      </c>
      <c r="G17" s="36">
        <f t="shared" si="3"/>
        <v>0</v>
      </c>
      <c r="H17" s="36">
        <f t="shared" si="2"/>
        <v>0</v>
      </c>
      <c r="I17" s="36">
        <f t="shared" si="2"/>
        <v>0</v>
      </c>
      <c r="J17" s="36">
        <f t="shared" si="2"/>
        <v>0</v>
      </c>
      <c r="K17" s="36">
        <f t="shared" si="2"/>
        <v>0</v>
      </c>
      <c r="L17" s="37">
        <f t="shared" ref="L17" si="4">SUM(L18:L20)</f>
        <v>0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6"/>
      <c r="M18" s="24"/>
      <c r="N18" s="2"/>
    </row>
    <row r="19" spans="1:14" ht="18.75" customHeight="1" x14ac:dyDescent="0.25">
      <c r="A19" s="17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5" t="s">
        <v>19</v>
      </c>
      <c r="B21" s="36">
        <f t="shared" ref="B21:M21" si="5">SUM(B22:B24)</f>
        <v>5736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258</v>
      </c>
      <c r="I21" s="36">
        <f t="shared" si="5"/>
        <v>40</v>
      </c>
      <c r="J21" s="36">
        <f t="shared" si="5"/>
        <v>0</v>
      </c>
      <c r="K21" s="36">
        <f t="shared" si="5"/>
        <v>15</v>
      </c>
      <c r="L21" s="37">
        <f t="shared" ref="L21" si="7">SUM(L22:L24)</f>
        <v>2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>
        <v>17</v>
      </c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>
        <v>2856</v>
      </c>
      <c r="C23" s="28"/>
      <c r="D23" s="28"/>
      <c r="E23" s="28"/>
      <c r="F23" s="28"/>
      <c r="G23" s="28"/>
      <c r="H23" s="28">
        <v>258</v>
      </c>
      <c r="I23" s="28">
        <v>16</v>
      </c>
      <c r="J23" s="28"/>
      <c r="K23" s="28"/>
      <c r="L23" s="30">
        <v>2</v>
      </c>
      <c r="M23" s="28"/>
      <c r="N23" s="2"/>
    </row>
    <row r="24" spans="1:14" ht="20.25" customHeight="1" x14ac:dyDescent="0.25">
      <c r="A24" s="14" t="s">
        <v>10</v>
      </c>
      <c r="B24" s="32">
        <v>2880</v>
      </c>
      <c r="C24" s="32"/>
      <c r="D24" s="32"/>
      <c r="E24" s="32"/>
      <c r="F24" s="32"/>
      <c r="G24" s="32"/>
      <c r="H24" s="38"/>
      <c r="I24" s="32">
        <v>7</v>
      </c>
      <c r="J24" s="32"/>
      <c r="K24" s="32">
        <v>15</v>
      </c>
      <c r="L24" s="34"/>
      <c r="M24" s="35"/>
      <c r="N24" s="2"/>
    </row>
    <row r="25" spans="1:14" ht="18.75" customHeight="1" x14ac:dyDescent="0.25">
      <c r="A25" s="15" t="s">
        <v>20</v>
      </c>
      <c r="B25" s="36">
        <f t="shared" ref="B25:M25" si="8">SUM(B26:B28)</f>
        <v>5212</v>
      </c>
      <c r="C25" s="36">
        <f t="shared" si="8"/>
        <v>0</v>
      </c>
      <c r="D25" s="36">
        <f t="shared" si="8"/>
        <v>7</v>
      </c>
      <c r="E25" s="36">
        <f t="shared" si="8"/>
        <v>4</v>
      </c>
      <c r="F25" s="36">
        <f t="shared" ref="F25:G25" si="9">SUM(F26:F28)</f>
        <v>0</v>
      </c>
      <c r="G25" s="36">
        <f t="shared" si="9"/>
        <v>170</v>
      </c>
      <c r="H25" s="36">
        <f t="shared" si="8"/>
        <v>0</v>
      </c>
      <c r="I25" s="36">
        <f t="shared" si="8"/>
        <v>30</v>
      </c>
      <c r="J25" s="36">
        <f t="shared" si="8"/>
        <v>0</v>
      </c>
      <c r="K25" s="36">
        <f t="shared" si="8"/>
        <v>30</v>
      </c>
      <c r="L25" s="37">
        <f t="shared" ref="L25" si="10">SUM(L26:L28)</f>
        <v>3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>
        <v>1762</v>
      </c>
      <c r="C26" s="24">
        <v>0</v>
      </c>
      <c r="D26" s="24">
        <v>4</v>
      </c>
      <c r="E26" s="24">
        <v>3</v>
      </c>
      <c r="F26" s="24">
        <v>0</v>
      </c>
      <c r="G26" s="24">
        <v>5</v>
      </c>
      <c r="H26" s="39"/>
      <c r="I26" s="24">
        <v>21</v>
      </c>
      <c r="J26" s="24"/>
      <c r="K26" s="24">
        <v>15</v>
      </c>
      <c r="L26" s="26">
        <v>2</v>
      </c>
      <c r="M26" s="24"/>
      <c r="N26" s="2"/>
    </row>
    <row r="27" spans="1:14" ht="18.75" customHeight="1" x14ac:dyDescent="0.25">
      <c r="A27" s="17" t="s">
        <v>8</v>
      </c>
      <c r="B27" s="28">
        <v>3450</v>
      </c>
      <c r="C27" s="28"/>
      <c r="D27" s="28">
        <v>3</v>
      </c>
      <c r="E27" s="28">
        <v>1</v>
      </c>
      <c r="F27" s="28"/>
      <c r="G27" s="28">
        <v>165</v>
      </c>
      <c r="H27" s="40"/>
      <c r="I27" s="28">
        <v>9</v>
      </c>
      <c r="J27" s="28"/>
      <c r="K27" s="28">
        <v>15</v>
      </c>
      <c r="L27" s="40">
        <v>1</v>
      </c>
      <c r="M27" s="40"/>
      <c r="N27" s="2"/>
    </row>
    <row r="28" spans="1:14" ht="20.25" customHeight="1" thickBot="1" x14ac:dyDescent="0.3">
      <c r="A28" s="18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>
        <v>0</v>
      </c>
      <c r="M28" s="42"/>
    </row>
    <row r="29" spans="1:14" ht="20.25" customHeight="1" thickBot="1" x14ac:dyDescent="0.3">
      <c r="A29" s="19" t="s">
        <v>0</v>
      </c>
      <c r="B29" s="43">
        <f t="shared" ref="B29:M29" si="11">B25+B21+B17+B13</f>
        <v>10948</v>
      </c>
      <c r="C29" s="43">
        <f t="shared" si="11"/>
        <v>0</v>
      </c>
      <c r="D29" s="43">
        <f t="shared" si="11"/>
        <v>7</v>
      </c>
      <c r="E29" s="43">
        <f t="shared" si="11"/>
        <v>4</v>
      </c>
      <c r="F29" s="43">
        <f t="shared" si="11"/>
        <v>0</v>
      </c>
      <c r="G29" s="43">
        <f t="shared" si="11"/>
        <v>170</v>
      </c>
      <c r="H29" s="43">
        <f t="shared" si="11"/>
        <v>258</v>
      </c>
      <c r="I29" s="43">
        <f t="shared" si="11"/>
        <v>70</v>
      </c>
      <c r="J29" s="43">
        <f t="shared" si="11"/>
        <v>0</v>
      </c>
      <c r="K29" s="43">
        <f t="shared" si="11"/>
        <v>45</v>
      </c>
      <c r="L29" s="43">
        <f t="shared" si="11"/>
        <v>5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63"/>
      <c r="L35" s="63"/>
      <c r="M35" s="8"/>
    </row>
    <row r="36" spans="4:13" ht="17.25" customHeight="1" x14ac:dyDescent="0.3">
      <c r="D36" s="1"/>
      <c r="E36" s="1"/>
      <c r="F36" s="5"/>
      <c r="G36" s="5"/>
      <c r="J36" s="9"/>
      <c r="K36" s="61" t="s">
        <v>32</v>
      </c>
      <c r="L36" s="61"/>
      <c r="M36" s="9"/>
    </row>
    <row r="37" spans="4:13" ht="18" x14ac:dyDescent="0.25">
      <c r="D37" s="1"/>
      <c r="E37" s="1"/>
      <c r="J37" s="10"/>
      <c r="K37" s="62" t="s">
        <v>33</v>
      </c>
      <c r="L37" s="62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64"/>
      <c r="E42" s="64"/>
      <c r="F42" s="4"/>
      <c r="G42" s="4"/>
      <c r="H42" s="4"/>
      <c r="I42" s="4"/>
      <c r="J42" s="4"/>
      <c r="K42" s="4"/>
      <c r="L42" s="4"/>
    </row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abSelected="1" topLeftCell="A4" workbookViewId="0">
      <selection activeCell="C11" sqref="C11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49" t="s">
        <v>34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5"/>
      <c r="P5" s="45"/>
    </row>
    <row r="6" spans="3:16" ht="18.75" x14ac:dyDescent="0.3">
      <c r="C6" s="66" t="s">
        <v>29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 t="s">
        <v>12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34" spans="3:3" x14ac:dyDescent="0.25">
      <c r="C34" s="47" t="s">
        <v>35</v>
      </c>
    </row>
    <row r="35" spans="3:3" x14ac:dyDescent="0.25">
      <c r="C35" t="s">
        <v>30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2024-11-26T13:28:52Z</cp:lastPrinted>
  <dcterms:created xsi:type="dcterms:W3CDTF">2019-12-03T15:12:20Z</dcterms:created>
  <dcterms:modified xsi:type="dcterms:W3CDTF">2024-12-06T18:56:31Z</dcterms:modified>
</cp:coreProperties>
</file>