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Gobernacion\Downloads\"/>
    </mc:Choice>
  </mc:AlternateContent>
  <xr:revisionPtr revIDLastSave="0" documentId="13_ncr:1_{B1D24F0A-2BB5-4A27-9870-DE69DCDC93E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ABLA" sheetId="1" r:id="rId1"/>
    <sheet name="ESTADISTICAS GLV" sheetId="2" r:id="rId2"/>
  </sheets>
  <definedNames>
    <definedName name="_xlnm.Print_Area" localSheetId="0">TABLA!$A$2:$M$47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/>
  <c r="C13" i="1"/>
  <c r="D13" i="1"/>
  <c r="E13" i="1"/>
  <c r="F13" i="1"/>
  <c r="H13" i="1"/>
  <c r="I13" i="1"/>
  <c r="K13" i="1"/>
  <c r="B17" i="1"/>
  <c r="C17" i="1"/>
  <c r="D17" i="1"/>
  <c r="E17" i="1"/>
  <c r="F17" i="1"/>
  <c r="G17" i="1"/>
  <c r="H17" i="1"/>
  <c r="I17" i="1"/>
  <c r="J17" i="1"/>
  <c r="K17" i="1"/>
  <c r="L17" i="1"/>
  <c r="M17" i="1"/>
  <c r="G25" i="1" l="1"/>
  <c r="G21" i="1"/>
  <c r="K25" i="1" l="1"/>
  <c r="K21" i="1"/>
  <c r="J25" i="1"/>
  <c r="J21" i="1"/>
  <c r="I25" i="1"/>
  <c r="I21" i="1"/>
  <c r="F25" i="1"/>
  <c r="F21" i="1"/>
  <c r="G29" i="1"/>
  <c r="L25" i="1"/>
  <c r="L21" i="1"/>
  <c r="L29" i="1" l="1"/>
  <c r="J29" i="1"/>
  <c r="K29" i="1"/>
  <c r="F29" i="1"/>
  <c r="I29" i="1"/>
  <c r="M25" i="1"/>
  <c r="H25" i="1"/>
  <c r="E25" i="1"/>
  <c r="D25" i="1"/>
  <c r="C25" i="1"/>
  <c r="B25" i="1"/>
  <c r="M21" i="1"/>
  <c r="H21" i="1"/>
  <c r="E21" i="1"/>
  <c r="D21" i="1"/>
  <c r="C21" i="1"/>
  <c r="B21" i="1"/>
  <c r="B29" i="1" l="1"/>
  <c r="C29" i="1"/>
  <c r="E29" i="1"/>
  <c r="D29" i="1"/>
  <c r="H29" i="1"/>
  <c r="M29" i="1"/>
</calcChain>
</file>

<file path=xl/sharedStrings.xml><?xml version="1.0" encoding="utf-8"?>
<sst xmlns="http://schemas.openxmlformats.org/spreadsheetml/2006/main" count="37" uniqueCount="37">
  <si>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</si>
  <si>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</si>
  <si>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</si>
  <si>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</si>
  <si>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</si>
  <si>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</si>
  <si>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</si>
  <si>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</si>
  <si>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</si>
  <si>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</si>
  <si>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</si>
  <si>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 xml:space="preserve">ESTADISTICAS INSTITUCIONALES </t>
  </si>
  <si>
    <t>INFORME MENSUAL DE SERVICIOS AL PUBLICO EN EL AÑO 2024</t>
  </si>
  <si>
    <t>4- CONTRIBUCION A LAS IGLESIAS</t>
  </si>
  <si>
    <t>5- LOGROS DE MESA DE SEGURIDAD, CIUDADANÍA Y GÉNERO</t>
  </si>
  <si>
    <t>7- INSCRITOS P/ GESTION DE PENSIONES SOLIDARIAS - CONAPE</t>
  </si>
  <si>
    <t>12- CASOS S/CONTROL DE ALQUILERES DE CASAS Y DESAHUCIOS</t>
  </si>
  <si>
    <t>T1</t>
  </si>
  <si>
    <t>T2</t>
  </si>
  <si>
    <t>T3</t>
  </si>
  <si>
    <t>T4</t>
  </si>
  <si>
    <t>11- SOLICITANTES DE CERTIFICADO DE VIDA Y COSTUMBRE</t>
  </si>
  <si>
    <t>8- SOLICITANTES DE SALON DE CONFERENCIAS Y CENTRO CULTURAL</t>
  </si>
  <si>
    <t>9-SOLICITANTES DE  INFORMACION PUBLICA DE LA OAI</t>
  </si>
  <si>
    <t>3-DONACIONES DE ELECTRODOMESTICOS Y MATERIALES DE CONSTRUCCIÓN</t>
  </si>
  <si>
    <t>1- DONACION DE RACIONES ALIMENTICIAS</t>
  </si>
  <si>
    <t>2- DONACION DE CANASTILLA P/ EMBARAZADA</t>
  </si>
  <si>
    <t xml:space="preserve">10- DONACION DE MEDICAMENTOS </t>
  </si>
  <si>
    <t>MES / SERVICIO</t>
  </si>
  <si>
    <t>ESTADISTICAS INSTITUCIONALES</t>
  </si>
  <si>
    <t>Responsable de Acceso  a la Información</t>
  </si>
  <si>
    <t>GOBERNACION CIVIL PROVINCIAL MONTE PLATA</t>
  </si>
  <si>
    <t>Tecnico de Atencion al Cuidadano</t>
  </si>
  <si>
    <t>GOBERNACION CIVIL PROVINCIAL  MONTE PLATA</t>
  </si>
  <si>
    <t>6-SUBSIDIOS DE PROGRAMA P/ ENVEJECIENTES, ITS, TUBERCULOSIS Y DISCAPACITADOS</t>
  </si>
  <si>
    <t>Licda Yiberli E de los Santos Martinez</t>
  </si>
  <si>
    <t>Lcda Yiberli E de los Santos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</si>
</sst>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mm\-yy"/>
    <numFmt numFmtId="166" formatCode="_(* #,##0_);_(* \(#,##0\);_(* &quot;-&quot;??_);_(@_)"/>
    <numFmt numFmtId="167" formatCode="_(* #,##0_);_(* \(#,##0\);_(* &quot;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sz val="13"/>
      <color theme="1"/>
      <name val="Tw Cen MT"/>
      <family val="2"/>
    </font>
    <font>
      <b/>
      <sz val="14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22" applyNumberFormat="0" applyFill="0" applyAlignment="0" applyProtection="0"/>
  </cellStyleXfs>
  <cellXfs count="68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1" fillId="0" borderId="0" xfId="0" applyFont="1"/>
    <xf numFmtId="165" fontId="15" fillId="3" borderId="23" xfId="4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left"/>
    </xf>
    <xf numFmtId="165" fontId="14" fillId="3" borderId="10" xfId="3" applyNumberFormat="1" applyFont="1" applyFill="1" applyBorder="1" applyAlignment="1">
      <alignment horizontal="left"/>
    </xf>
    <xf numFmtId="165" fontId="15" fillId="3" borderId="24" xfId="4" applyNumberFormat="1" applyFont="1" applyFill="1" applyBorder="1" applyAlignment="1">
      <alignment horizontal="left"/>
    </xf>
    <xf numFmtId="165" fontId="15" fillId="3" borderId="25" xfId="4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left"/>
    </xf>
    <xf numFmtId="165" fontId="14" fillId="3" borderId="10" xfId="0" applyNumberFormat="1" applyFont="1" applyFill="1" applyBorder="1" applyAlignment="1">
      <alignment horizontal="left"/>
    </xf>
    <xf numFmtId="165" fontId="14" fillId="3" borderId="20" xfId="0" applyNumberFormat="1" applyFont="1" applyFill="1" applyBorder="1" applyAlignment="1">
      <alignment horizontal="left"/>
    </xf>
    <xf numFmtId="0" fontId="14" fillId="2" borderId="8" xfId="3" applyFont="1" applyBorder="1" applyAlignment="1">
      <alignment horizontal="center" vertical="center"/>
    </xf>
    <xf numFmtId="166" fontId="14" fillId="3" borderId="18" xfId="3" applyNumberFormat="1" applyFont="1" applyFill="1" applyBorder="1" applyAlignment="1"/>
    <xf numFmtId="3" fontId="14" fillId="3" borderId="18" xfId="2" applyNumberFormat="1" applyFont="1" applyFill="1" applyBorder="1" applyAlignment="1"/>
    <xf numFmtId="166" fontId="14" fillId="3" borderId="27" xfId="3" applyNumberFormat="1" applyFont="1" applyFill="1" applyBorder="1" applyAlignment="1"/>
    <xf numFmtId="166" fontId="13" fillId="0" borderId="6" xfId="1" applyNumberFormat="1" applyFont="1" applyFill="1" applyBorder="1" applyAlignment="1"/>
    <xf numFmtId="166" fontId="13" fillId="0" borderId="6" xfId="1" applyNumberFormat="1" applyFont="1" applyFill="1" applyBorder="1" applyAlignment="1">
      <alignment horizontal="center"/>
    </xf>
    <xf numFmtId="166" fontId="14" fillId="0" borderId="6" xfId="1" applyNumberFormat="1" applyFont="1" applyFill="1" applyBorder="1" applyAlignment="1">
      <alignment horizontal="center"/>
    </xf>
    <xf numFmtId="166" fontId="13" fillId="0" borderId="28" xfId="1" applyNumberFormat="1" applyFont="1" applyFill="1" applyBorder="1" applyAlignment="1">
      <alignment horizontal="center"/>
    </xf>
    <xf numFmtId="166" fontId="13" fillId="0" borderId="4" xfId="1" applyNumberFormat="1" applyFont="1" applyFill="1" applyBorder="1" applyAlignment="1"/>
    <xf numFmtId="166" fontId="13" fillId="0" borderId="4" xfId="1" applyNumberFormat="1" applyFont="1" applyFill="1" applyBorder="1" applyAlignment="1">
      <alignment horizontal="center"/>
    </xf>
    <xf numFmtId="166" fontId="14" fillId="0" borderId="4" xfId="1" applyNumberFormat="1" applyFont="1" applyFill="1" applyBorder="1" applyAlignment="1">
      <alignment horizontal="center"/>
    </xf>
    <xf numFmtId="166" fontId="13" fillId="0" borderId="29" xfId="1" applyNumberFormat="1" applyFont="1" applyFill="1" applyBorder="1" applyAlignment="1">
      <alignment horizontal="center"/>
    </xf>
    <xf numFmtId="166" fontId="13" fillId="0" borderId="7" xfId="1" applyNumberFormat="1" applyFont="1" applyFill="1" applyBorder="1" applyAlignment="1"/>
    <xf numFmtId="166" fontId="13" fillId="0" borderId="7" xfId="1" applyNumberFormat="1" applyFont="1" applyFill="1" applyBorder="1" applyAlignment="1">
      <alignment horizontal="center"/>
    </xf>
    <xf numFmtId="166" fontId="14" fillId="0" borderId="7" xfId="1" applyNumberFormat="1" applyFont="1" applyFill="1" applyBorder="1" applyAlignment="1">
      <alignment horizontal="center"/>
    </xf>
    <xf numFmtId="166" fontId="13" fillId="0" borderId="26" xfId="1" applyNumberFormat="1" applyFont="1" applyFill="1" applyBorder="1" applyAlignment="1">
      <alignment horizontal="center"/>
    </xf>
    <xf numFmtId="166" fontId="13" fillId="0" borderId="11" xfId="1" applyNumberFormat="1" applyFont="1" applyFill="1" applyBorder="1" applyAlignment="1">
      <alignment horizontal="center"/>
    </xf>
    <xf numFmtId="166" fontId="14" fillId="3" borderId="19" xfId="3" applyNumberFormat="1" applyFont="1" applyFill="1" applyBorder="1" applyAlignment="1"/>
    <xf numFmtId="166" fontId="14" fillId="3" borderId="30" xfId="3" applyNumberFormat="1" applyFont="1" applyFill="1" applyBorder="1" applyAlignment="1"/>
    <xf numFmtId="167" fontId="13" fillId="0" borderId="7" xfId="1" applyNumberFormat="1" applyFont="1" applyFill="1" applyBorder="1" applyAlignment="1">
      <alignment horizontal="center"/>
    </xf>
    <xf numFmtId="167" fontId="13" fillId="0" borderId="6" xfId="1" applyNumberFormat="1" applyFont="1" applyFill="1" applyBorder="1" applyAlignment="1">
      <alignment horizontal="center"/>
    </xf>
    <xf numFmtId="167" fontId="13" fillId="0" borderId="4" xfId="1" applyNumberFormat="1" applyFont="1" applyFill="1" applyBorder="1" applyAlignment="1">
      <alignment horizontal="center"/>
    </xf>
    <xf numFmtId="166" fontId="13" fillId="0" borderId="21" xfId="1" applyNumberFormat="1" applyFont="1" applyFill="1" applyBorder="1" applyAlignment="1">
      <alignment horizontal="center"/>
    </xf>
    <xf numFmtId="167" fontId="13" fillId="0" borderId="21" xfId="1" applyNumberFormat="1" applyFont="1" applyFill="1" applyBorder="1" applyAlignment="1">
      <alignment horizontal="center"/>
    </xf>
    <xf numFmtId="166" fontId="14" fillId="2" borderId="9" xfId="3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2" borderId="14" xfId="3" applyFont="1" applyBorder="1" applyAlignment="1">
      <alignment horizontal="center" vertical="center"/>
    </xf>
    <xf numFmtId="0" fontId="14" fillId="2" borderId="2" xfId="3" applyFont="1" applyBorder="1" applyAlignment="1">
      <alignment horizontal="center" vertical="center"/>
    </xf>
    <xf numFmtId="17" fontId="14" fillId="2" borderId="15" xfId="3" applyNumberFormat="1" applyFont="1" applyBorder="1" applyAlignment="1">
      <alignment horizontal="center" vertical="center" wrapText="1"/>
    </xf>
    <xf numFmtId="17" fontId="14" fillId="2" borderId="12" xfId="3" applyNumberFormat="1" applyFont="1" applyBorder="1" applyAlignment="1">
      <alignment horizontal="center" vertical="center" wrapText="1"/>
    </xf>
    <xf numFmtId="0" fontId="14" fillId="2" borderId="13" xfId="3" applyFont="1" applyBorder="1" applyAlignment="1">
      <alignment horizontal="center" vertical="center" wrapText="1"/>
    </xf>
    <xf numFmtId="0" fontId="14" fillId="2" borderId="1" xfId="3" applyFont="1" applyBorder="1" applyAlignment="1">
      <alignment horizontal="center" vertical="center" wrapText="1"/>
    </xf>
    <xf numFmtId="17" fontId="14" fillId="2" borderId="13" xfId="3" applyNumberFormat="1" applyFont="1" applyBorder="1" applyAlignment="1">
      <alignment horizontal="center" vertical="center" wrapText="1"/>
    </xf>
    <xf numFmtId="17" fontId="14" fillId="2" borderId="1" xfId="3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" fontId="14" fillId="2" borderId="16" xfId="3" applyNumberFormat="1" applyFont="1" applyBorder="1" applyAlignment="1">
      <alignment horizontal="center" vertical="center" wrapText="1"/>
    </xf>
    <xf numFmtId="17" fontId="14" fillId="2" borderId="17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5">
    <cellStyle name="20% - Énfasis1" xfId="3" builtinId="30"/>
    <cellStyle name="Millares" xfId="1" builtinId="3"/>
    <cellStyle name="Moneda" xfId="2" builtinId="4"/>
    <cellStyle name="Normal" xfId="0" builtinId="0"/>
    <cellStyle name="Título 3" xfId="4" builtinId="18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INFORME MENSUAL DE SERVICIOS AL PUBLICO EN EL AÑO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TABLA!$B$9:$B$11</c:f>
              <c:strCache>
                <c:ptCount val="3"/>
                <c:pt idx="0">
                  <c:v>INFORME MENSUAL DE SERVICIOS AL PUBLICO EN EL AÑO 2024</c:v>
                </c:pt>
                <c:pt idx="2">
                  <c:v>1- DONACION DE RACIONES ALIMENTICIAS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TABLA!$B$12:$B$29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5736</c:v>
                </c:pt>
                <c:pt idx="11">
                  <c:v>2856</c:v>
                </c:pt>
                <c:pt idx="12">
                  <c:v>2880</c:v>
                </c:pt>
                <c:pt idx="13">
                  <c:v>8212</c:v>
                </c:pt>
                <c:pt idx="14">
                  <c:v>1762</c:v>
                </c:pt>
                <c:pt idx="15">
                  <c:v>3450</c:v>
                </c:pt>
                <c:pt idx="16">
                  <c:v>3000</c:v>
                </c:pt>
                <c:pt idx="17">
                  <c:v>13948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0A9-40A0-948F-5741FF87010B}"/>
            </c:ext>
          </c:extLst>
        </c:ser>
        <c:ser>
          <c:idx val="1"/>
          <c:order val="1"/>
          <c:tx>
            <c:strRef>
              <c:f>TABLA!$C$9:$C$11</c:f>
              <c:strCache>
                <c:ptCount val="3"/>
                <c:pt idx="0">
                  <c:v>INFORME MENSUAL DE SERVICIOS AL PUBLICO EN EL AÑO 2024</c:v>
                </c:pt>
                <c:pt idx="2">
                  <c:v>2- DONACION DE CANASTILLA P/ EMBARAZADA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6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8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A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C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E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0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2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4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6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8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A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C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E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0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2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4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6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8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TABLA!$C$12:$C$29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E0A9-40A0-948F-5741FF87010B}"/>
            </c:ext>
          </c:extLst>
        </c:ser>
        <c:ser>
          <c:idx val="2"/>
          <c:order val="2"/>
          <c:tx>
            <c:strRef>
              <c:f>TABLA!$D$9:$D$11</c:f>
              <c:strCache>
                <c:ptCount val="3"/>
                <c:pt idx="0">
                  <c:v>INFORME MENSUAL DE SERVICIOS AL PUBLICO EN EL AÑO 2024</c:v>
                </c:pt>
                <c:pt idx="2">
                  <c:v>3-DONACIONES DE ELECTRODOMESTICOS Y MATERIALES DE CONSTRUCCIÓN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TABLA!$D$12:$D$29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20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E-E0A9-40A0-948F-5741FF87010B}"/>
            </c:ext>
          </c:extLst>
        </c:ser>
        <c:ser>
          <c:idx val="3"/>
          <c:order val="3"/>
          <c:tx>
            <c:strRef>
              <c:f>TABLA!$E$9:$E$11</c:f>
              <c:strCache>
                <c:ptCount val="3"/>
                <c:pt idx="0">
                  <c:v>INFORME MENSUAL DE SERVICIOS AL PUBLICO EN EL AÑO 2024</c:v>
                </c:pt>
                <c:pt idx="2">
                  <c:v>4- CONTRIBUCION A LAS IGLESIAS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0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2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4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6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8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A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C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E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0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2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4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6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8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A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C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E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0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2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TABLA!$E$12:$E$29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3-E0A9-40A0-948F-5741FF87010B}"/>
            </c:ext>
          </c:extLst>
        </c:ser>
        <c:ser>
          <c:idx val="4"/>
          <c:order val="4"/>
          <c:tx>
            <c:strRef>
              <c:f>TABLA!$F$9:$F$11</c:f>
              <c:strCache>
                <c:ptCount val="3"/>
                <c:pt idx="0">
                  <c:v>INFORME MENSUAL DE SERVICIOS AL PUBLICO EN EL AÑO 2024</c:v>
                </c:pt>
                <c:pt idx="2">
                  <c:v>5- LOGROS DE MESA DE SEGURIDAD, CIUDADANÍA Y GÉNERO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5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7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9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B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D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F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1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3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5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7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9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B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D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F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1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3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5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7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TABLA!$F$12:$F$29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8-E0A9-40A0-948F-5741FF87010B}"/>
            </c:ext>
          </c:extLst>
        </c:ser>
        <c:ser>
          <c:idx val="5"/>
          <c:order val="5"/>
          <c:tx>
            <c:strRef>
              <c:f>TABLA!$G$9:$G$11</c:f>
              <c:strCache>
                <c:ptCount val="3"/>
                <c:pt idx="0">
                  <c:v>INFORME MENSUAL DE SERVICIOS AL PUBLICO EN EL AÑO 2024</c:v>
                </c:pt>
                <c:pt idx="2">
                  <c:v>6-SUBSIDIOS DE PROGRAMA P/ ENVEJECIENTES, ITS, TUBERCULOSIS Y DISCAPACITADOS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A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C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E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0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2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4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6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8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A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C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E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0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2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4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6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8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A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C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TABLA!$G$12:$G$29</c:f>
              <c:numCache>
                <c:formatCode>#,##0</c:formatCode>
                <c:ptCount val="18"/>
                <c:pt idx="1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257</c:v>
                </c:pt>
                <c:pt idx="14" formatCode="_(* #,##0_);_(* \(#,##0\);_(* &quot;-&quot;??_);_(@_)">
                  <c:v>5</c:v>
                </c:pt>
                <c:pt idx="15" formatCode="_(* #,##0_);_(* \(#,##0\);_(* &quot;-&quot;??_);_(@_)">
                  <c:v>165</c:v>
                </c:pt>
                <c:pt idx="16" formatCode="_(* #,##0_);_(* \(#,##0\);_(* &quot;-&quot;??_);_(@_)">
                  <c:v>87</c:v>
                </c:pt>
                <c:pt idx="17" formatCode="_(* #,##0_);_(* \(#,##0\);_(* &quot;-&quot;??_);_(@_)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DD-E0A9-40A0-948F-5741FF87010B}"/>
            </c:ext>
          </c:extLst>
        </c:ser>
        <c:ser>
          <c:idx val="6"/>
          <c:order val="6"/>
          <c:tx>
            <c:strRef>
              <c:f>TABLA!$H$9:$H$11</c:f>
              <c:strCache>
                <c:ptCount val="3"/>
                <c:pt idx="0">
                  <c:v>INFORME MENSUAL DE SERVICIOS AL PUBLICO EN EL AÑO 2024</c:v>
                </c:pt>
                <c:pt idx="2">
                  <c:v>7- INSCRITOS P/ GESTION DE PENSIONES SOLIDARIAS - CONAPE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F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1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3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5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7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9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B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D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F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F1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F3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F5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F7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F9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FB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FD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FF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01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TABLA!$H$12:$H$29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258</c:v>
                </c:pt>
                <c:pt idx="11">
                  <c:v>258</c:v>
                </c:pt>
                <c:pt idx="13">
                  <c:v>0</c:v>
                </c:pt>
                <c:pt idx="17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02-E0A9-40A0-948F-5741FF87010B}"/>
            </c:ext>
          </c:extLst>
        </c:ser>
        <c:ser>
          <c:idx val="7"/>
          <c:order val="7"/>
          <c:tx>
            <c:strRef>
              <c:f>TABLA!$I$9:$I$11</c:f>
              <c:strCache>
                <c:ptCount val="3"/>
                <c:pt idx="0">
                  <c:v>INFORME MENSUAL DE SERVICIOS AL PUBLICO EN EL AÑO 2024</c:v>
                </c:pt>
                <c:pt idx="2">
                  <c:v>8- SOLICITANTES DE SALON DE CONFERENCIAS Y CENTRO CULTURAL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04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06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08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0A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0C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0E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10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12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14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16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18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1A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1C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1E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20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22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24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26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TABLA!$I$12:$I$29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40</c:v>
                </c:pt>
                <c:pt idx="10">
                  <c:v>17</c:v>
                </c:pt>
                <c:pt idx="11">
                  <c:v>16</c:v>
                </c:pt>
                <c:pt idx="12">
                  <c:v>7</c:v>
                </c:pt>
                <c:pt idx="13">
                  <c:v>36</c:v>
                </c:pt>
                <c:pt idx="14">
                  <c:v>21</c:v>
                </c:pt>
                <c:pt idx="15">
                  <c:v>9</c:v>
                </c:pt>
                <c:pt idx="16">
                  <c:v>6</c:v>
                </c:pt>
                <c:pt idx="1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27-E0A9-40A0-948F-5741FF87010B}"/>
            </c:ext>
          </c:extLst>
        </c:ser>
        <c:ser>
          <c:idx val="8"/>
          <c:order val="8"/>
          <c:tx>
            <c:strRef>
              <c:f>TABLA!$J$9:$J$11</c:f>
              <c:strCache>
                <c:ptCount val="3"/>
                <c:pt idx="0">
                  <c:v>INFORME MENSUAL DE SERVICIOS AL PUBLICO EN EL AÑO 2024</c:v>
                </c:pt>
                <c:pt idx="2">
                  <c:v>9-SOLICITANTES DE  INFORMACION PUBLICA DE LA OAI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29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2B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2D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2F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31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33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35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37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39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3B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3D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3F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41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43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45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47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49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4B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TABLA!$J$12:$J$29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4C-E0A9-40A0-948F-5741FF87010B}"/>
            </c:ext>
          </c:extLst>
        </c:ser>
        <c:ser>
          <c:idx val="9"/>
          <c:order val="9"/>
          <c:tx>
            <c:strRef>
              <c:f>TABLA!$K$9:$K$11</c:f>
              <c:strCache>
                <c:ptCount val="3"/>
                <c:pt idx="0">
                  <c:v>INFORME MENSUAL DE SERVICIOS AL PUBLICO EN EL AÑO 2024</c:v>
                </c:pt>
                <c:pt idx="2">
                  <c:v>10- DONACION DE MEDICAMENTOS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4E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50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52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54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56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58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5A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5C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5E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60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62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64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66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68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6A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6C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6E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70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TABLA!$K$12:$K$29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15</c:v>
                </c:pt>
                <c:pt idx="12">
                  <c:v>15</c:v>
                </c:pt>
                <c:pt idx="13">
                  <c:v>33</c:v>
                </c:pt>
                <c:pt idx="14">
                  <c:v>15</c:v>
                </c:pt>
                <c:pt idx="15">
                  <c:v>15</c:v>
                </c:pt>
                <c:pt idx="16">
                  <c:v>3</c:v>
                </c:pt>
                <c:pt idx="1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1-E0A9-40A0-948F-5741FF87010B}"/>
            </c:ext>
          </c:extLst>
        </c:ser>
        <c:ser>
          <c:idx val="10"/>
          <c:order val="10"/>
          <c:tx>
            <c:strRef>
              <c:f>TABLA!$L$9:$L$11</c:f>
              <c:strCache>
                <c:ptCount val="3"/>
                <c:pt idx="0">
                  <c:v>INFORME MENSUAL DE SERVICIOS AL PUBLICO EN EL AÑO 2024</c:v>
                </c:pt>
                <c:pt idx="2">
                  <c:v>11- SOLICITANTES DE CERTIFICADO DE VIDA Y COSTUMBRE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73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75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77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79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7B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7D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7F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81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83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85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87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89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8B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8D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8F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91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93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95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TABLA!$L$12:$L$29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9">
                  <c:v>2</c:v>
                </c:pt>
                <c:pt idx="11">
                  <c:v>2</c:v>
                </c:pt>
                <c:pt idx="13">
                  <c:v>5</c:v>
                </c:pt>
                <c:pt idx="14">
                  <c:v>2</c:v>
                </c:pt>
                <c:pt idx="15" formatCode="_(* #,##0_);_(* \(#,##0\);_(* &quot;&quot;??_);_(@_)">
                  <c:v>1</c:v>
                </c:pt>
                <c:pt idx="16" formatCode="_(* #,##0_);_(* \(#,##0\);_(* &quot;&quot;??_);_(@_)">
                  <c:v>2</c:v>
                </c:pt>
                <c:pt idx="1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6-E0A9-40A0-948F-5741FF87010B}"/>
            </c:ext>
          </c:extLst>
        </c:ser>
        <c:ser>
          <c:idx val="11"/>
          <c:order val="11"/>
          <c:tx>
            <c:strRef>
              <c:f>TABLA!$M$9:$M$11</c:f>
              <c:strCache>
                <c:ptCount val="3"/>
                <c:pt idx="0">
                  <c:v>INFORME MENSUAL DE SERVICIOS AL PUBLICO EN EL AÑO 2024</c:v>
                </c:pt>
                <c:pt idx="2">
                  <c:v>12- CASOS S/CONTROL DE ALQUILERES DE CASAS Y DESAHUCIOS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98-E0A9-40A0-948F-5741FF87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9A-E0A9-40A0-948F-5741FF87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9C-E0A9-40A0-948F-5741FF87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9E-E0A9-40A0-948F-5741FF87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A0-E0A9-40A0-948F-5741FF87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A2-E0A9-40A0-948F-5741FF8701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A4-E0A9-40A0-948F-5741FF8701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A6-E0A9-40A0-948F-5741FF8701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A8-E0A9-40A0-948F-5741FF8701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AA-E0A9-40A0-948F-5741FF87010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AC-E0A9-40A0-948F-5741FF87010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AE-E0A9-40A0-948F-5741FF87010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B0-E0A9-40A0-948F-5741FF8701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B2-E0A9-40A0-948F-5741FF87010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B4-E0A9-40A0-948F-5741FF87010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B6-E0A9-40A0-948F-5741FF87010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B8-E0A9-40A0-948F-5741FF87010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1BA-E0A9-40A0-948F-5741FF870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TABLA!$M$12:$M$29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B-E0A9-40A0-948F-5741FF87010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12</xdr:col>
      <xdr:colOff>0</xdr:colOff>
      <xdr:row>42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30691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1171725</xdr:colOff>
      <xdr:row>1</xdr:row>
      <xdr:rowOff>163285</xdr:rowOff>
    </xdr:from>
    <xdr:to>
      <xdr:col>7</xdr:col>
      <xdr:colOff>43843</xdr:colOff>
      <xdr:row>4</xdr:row>
      <xdr:rowOff>332618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225" y="204106"/>
          <a:ext cx="1988154" cy="1067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9527</xdr:rowOff>
    </xdr:from>
    <xdr:to>
      <xdr:col>8</xdr:col>
      <xdr:colOff>704851</xdr:colOff>
      <xdr:row>3</xdr:row>
      <xdr:rowOff>189757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9527"/>
          <a:ext cx="1400176" cy="75173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221191</xdr:rowOff>
    </xdr:to>
    <xdr:sp macro="" textlink="">
      <xdr:nvSpPr>
        <xdr:cNvPr id="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"/>
          <a:ext cx="304800" cy="30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6</xdr:row>
      <xdr:rowOff>171449</xdr:rowOff>
    </xdr:from>
    <xdr:to>
      <xdr:col>11</xdr:col>
      <xdr:colOff>0</xdr:colOff>
      <xdr:row>26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1CDD81-BFD6-4936-B53B-7B72302D6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showGridLines="0" showRowColHeaders="0" tabSelected="1" topLeftCell="F1" zoomScale="70" zoomScaleNormal="70" workbookViewId="0">
      <selection activeCell="K40" sqref="K40"/>
    </sheetView>
  </sheetViews>
  <sheetFormatPr baseColWidth="10" defaultColWidth="0" defaultRowHeight="15" zeroHeight="1" x14ac:dyDescent="0.25"/>
  <cols>
    <col min="1" max="1" width="22.85546875" customWidth="1"/>
    <col min="2" max="3" width="22.7109375" customWidth="1"/>
    <col min="4" max="4" width="26.5703125" customWidth="1"/>
    <col min="5" max="5" width="22.5703125" customWidth="1"/>
    <col min="6" max="6" width="22.7109375" customWidth="1"/>
    <col min="7" max="7" width="24" customWidth="1"/>
    <col min="8" max="13" width="22.5703125" customWidth="1"/>
    <col min="14" max="14" width="11.42578125" customWidth="1"/>
    <col min="15" max="18" width="0" hidden="1" customWidth="1"/>
    <col min="19" max="16384" width="11.42578125" hidden="1"/>
  </cols>
  <sheetData>
    <row r="1" spans="1:16" ht="3" customHeight="1" x14ac:dyDescent="0.25"/>
    <row r="2" spans="1:16" ht="23.2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3"/>
      <c r="P2" s="3"/>
    </row>
    <row r="3" spans="1:16" ht="23.2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"/>
      <c r="O3" s="3"/>
      <c r="P3" s="3"/>
    </row>
    <row r="4" spans="1:16" ht="23.2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</row>
    <row r="5" spans="1:16" ht="27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  <c r="P5" s="3"/>
    </row>
    <row r="6" spans="1:16" ht="21.75" customHeight="1" x14ac:dyDescent="0.4">
      <c r="A6" s="49" t="s">
        <v>31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3"/>
      <c r="O6" s="3"/>
      <c r="P6" s="3"/>
    </row>
    <row r="7" spans="1:16" ht="21.7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"/>
      <c r="O7" s="3"/>
      <c r="P7" s="3"/>
    </row>
    <row r="8" spans="1:16" ht="18.75" customHeight="1" x14ac:dyDescent="0.4">
      <c r="A8" s="58" t="s">
        <v>11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3"/>
      <c r="O8" s="3"/>
      <c r="P8" s="3"/>
    </row>
    <row r="9" spans="1:16" ht="21" customHeight="1" x14ac:dyDescent="0.25">
      <c r="A9" s="65" t="s">
        <v>12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6" ht="20.25" customHeight="1" thickBot="1" x14ac:dyDescent="0.3"/>
    <row r="11" spans="1:16" ht="25.5" customHeight="1" x14ac:dyDescent="0.25">
      <c r="A11" s="50" t="s">
        <v>28</v>
      </c>
      <c r="B11" s="56" t="s">
        <v>25</v>
      </c>
      <c r="C11" s="56" t="s">
        <v>26</v>
      </c>
      <c r="D11" s="56" t="s">
        <v>24</v>
      </c>
      <c r="E11" s="54" t="s">
        <v>13</v>
      </c>
      <c r="F11" s="54" t="s">
        <v>14</v>
      </c>
      <c r="G11" s="54" t="s">
        <v>34</v>
      </c>
      <c r="H11" s="56" t="s">
        <v>15</v>
      </c>
      <c r="I11" s="56" t="s">
        <v>22</v>
      </c>
      <c r="J11" s="56" t="s">
        <v>23</v>
      </c>
      <c r="K11" s="56" t="s">
        <v>27</v>
      </c>
      <c r="L11" s="59" t="s">
        <v>21</v>
      </c>
      <c r="M11" s="52" t="s">
        <v>16</v>
      </c>
    </row>
    <row r="12" spans="1:16" ht="65.25" customHeight="1" thickBot="1" x14ac:dyDescent="0.3">
      <c r="A12" s="51"/>
      <c r="B12" s="57"/>
      <c r="C12" s="57"/>
      <c r="D12" s="57"/>
      <c r="E12" s="55"/>
      <c r="F12" s="55"/>
      <c r="G12" s="55"/>
      <c r="H12" s="57"/>
      <c r="I12" s="57"/>
      <c r="J12" s="57"/>
      <c r="K12" s="57"/>
      <c r="L12" s="60"/>
      <c r="M12" s="53"/>
      <c r="N12" s="2"/>
    </row>
    <row r="13" spans="1:16" ht="18.75" customHeight="1" x14ac:dyDescent="0.25">
      <c r="A13" s="11" t="s">
        <v>17</v>
      </c>
      <c r="B13" s="20">
        <v>0</v>
      </c>
      <c r="C13" s="20">
        <f t="shared" ref="C13:K13" si="0">SUM(C14:C16)</f>
        <v>0</v>
      </c>
      <c r="D13" s="20">
        <f t="shared" si="0"/>
        <v>0</v>
      </c>
      <c r="E13" s="20">
        <f t="shared" si="0"/>
        <v>0</v>
      </c>
      <c r="F13" s="20">
        <f t="shared" ref="F13" si="1">SUM(F14:F16)</f>
        <v>0</v>
      </c>
      <c r="G13" s="21">
        <v>0</v>
      </c>
      <c r="H13" s="20">
        <f t="shared" si="0"/>
        <v>0</v>
      </c>
      <c r="I13" s="20">
        <f t="shared" si="0"/>
        <v>0</v>
      </c>
      <c r="J13" s="20">
        <v>0</v>
      </c>
      <c r="K13" s="20">
        <f t="shared" si="0"/>
        <v>0</v>
      </c>
      <c r="L13" s="22">
        <v>0</v>
      </c>
      <c r="M13" s="20">
        <v>0</v>
      </c>
      <c r="N13" s="2"/>
    </row>
    <row r="14" spans="1:16" ht="18.75" customHeight="1" x14ac:dyDescent="0.25">
      <c r="A14" s="12" t="str">
        <f>UPPER(TEXT(DATE(2024,1,1),("mmmm")))</f>
        <v>ENERO</v>
      </c>
      <c r="B14" s="23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5">
        <v>0</v>
      </c>
      <c r="I14" s="24">
        <v>0</v>
      </c>
      <c r="J14" s="24">
        <v>0</v>
      </c>
      <c r="K14" s="24">
        <v>0</v>
      </c>
      <c r="L14" s="26">
        <v>0</v>
      </c>
      <c r="M14" s="24">
        <v>0</v>
      </c>
      <c r="N14" s="2"/>
    </row>
    <row r="15" spans="1:16" ht="18.75" customHeight="1" x14ac:dyDescent="0.25">
      <c r="A15" s="13" t="str">
        <f>UPPER(TEXT(DATE(2024,2,1),("mmmm")))</f>
        <v>FEBRERO</v>
      </c>
      <c r="B15" s="27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9">
        <v>0</v>
      </c>
      <c r="I15" s="28">
        <v>0</v>
      </c>
      <c r="J15" s="28">
        <v>0</v>
      </c>
      <c r="K15" s="28">
        <v>0</v>
      </c>
      <c r="L15" s="30"/>
      <c r="M15" s="28">
        <v>0</v>
      </c>
      <c r="N15" s="2"/>
    </row>
    <row r="16" spans="1:16" ht="18" customHeight="1" x14ac:dyDescent="0.25">
      <c r="A16" s="14" t="s">
        <v>1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3">
        <v>0</v>
      </c>
      <c r="I16" s="32">
        <v>0</v>
      </c>
      <c r="J16" s="32">
        <v>0</v>
      </c>
      <c r="K16" s="32">
        <v>0</v>
      </c>
      <c r="L16" s="34"/>
      <c r="M16" s="33">
        <v>0</v>
      </c>
      <c r="N16" s="2"/>
    </row>
    <row r="17" spans="1:14" ht="19.5" customHeight="1" x14ac:dyDescent="0.25">
      <c r="A17" s="15" t="s">
        <v>18</v>
      </c>
      <c r="B17" s="36">
        <f t="shared" ref="B17:M17" si="2">SUM(B18:B20)</f>
        <v>0</v>
      </c>
      <c r="C17" s="36">
        <f t="shared" si="2"/>
        <v>0</v>
      </c>
      <c r="D17" s="36">
        <f t="shared" si="2"/>
        <v>0</v>
      </c>
      <c r="E17" s="36">
        <f t="shared" si="2"/>
        <v>0</v>
      </c>
      <c r="F17" s="36">
        <f t="shared" ref="F17:G17" si="3">SUM(F18:F20)</f>
        <v>0</v>
      </c>
      <c r="G17" s="36">
        <f t="shared" si="3"/>
        <v>0</v>
      </c>
      <c r="H17" s="36">
        <f t="shared" si="2"/>
        <v>0</v>
      </c>
      <c r="I17" s="36">
        <f t="shared" si="2"/>
        <v>0</v>
      </c>
      <c r="J17" s="36">
        <f t="shared" si="2"/>
        <v>0</v>
      </c>
      <c r="K17" s="36">
        <f t="shared" si="2"/>
        <v>0</v>
      </c>
      <c r="L17" s="37">
        <f t="shared" ref="L17" si="4">SUM(L18:L20)</f>
        <v>0</v>
      </c>
      <c r="M17" s="36">
        <f t="shared" si="2"/>
        <v>0</v>
      </c>
      <c r="N17" s="2"/>
    </row>
    <row r="18" spans="1:14" ht="18.75" customHeight="1" x14ac:dyDescent="0.25">
      <c r="A18" s="16" t="s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6"/>
      <c r="M18" s="24"/>
      <c r="N18" s="2"/>
    </row>
    <row r="19" spans="1:14" ht="18.75" customHeight="1" x14ac:dyDescent="0.25">
      <c r="A19" s="17" t="s">
        <v>3</v>
      </c>
      <c r="B19" s="27"/>
      <c r="C19" s="28"/>
      <c r="D19" s="27"/>
      <c r="E19" s="28"/>
      <c r="F19" s="28"/>
      <c r="G19" s="28"/>
      <c r="H19" s="28"/>
      <c r="I19" s="28"/>
      <c r="J19" s="28"/>
      <c r="K19" s="28"/>
      <c r="L19" s="30"/>
      <c r="M19" s="28"/>
      <c r="N19" s="2"/>
    </row>
    <row r="20" spans="1:14" ht="17.25" customHeight="1" x14ac:dyDescent="0.25">
      <c r="A20" s="14" t="s">
        <v>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4"/>
      <c r="M20" s="32"/>
      <c r="N20" s="2"/>
    </row>
    <row r="21" spans="1:14" ht="21" customHeight="1" x14ac:dyDescent="0.25">
      <c r="A21" s="15" t="s">
        <v>19</v>
      </c>
      <c r="B21" s="36">
        <f t="shared" ref="B21:M21" si="5">SUM(B22:B24)</f>
        <v>5736</v>
      </c>
      <c r="C21" s="36">
        <f t="shared" si="5"/>
        <v>0</v>
      </c>
      <c r="D21" s="36">
        <f t="shared" si="5"/>
        <v>0</v>
      </c>
      <c r="E21" s="36">
        <f t="shared" si="5"/>
        <v>0</v>
      </c>
      <c r="F21" s="36">
        <f t="shared" ref="F21:G21" si="6">SUM(F22:F24)</f>
        <v>0</v>
      </c>
      <c r="G21" s="36">
        <f t="shared" si="6"/>
        <v>0</v>
      </c>
      <c r="H21" s="36">
        <f t="shared" si="5"/>
        <v>258</v>
      </c>
      <c r="I21" s="36">
        <f t="shared" si="5"/>
        <v>40</v>
      </c>
      <c r="J21" s="36">
        <f t="shared" si="5"/>
        <v>0</v>
      </c>
      <c r="K21" s="36">
        <f t="shared" si="5"/>
        <v>15</v>
      </c>
      <c r="L21" s="37">
        <f t="shared" ref="L21" si="7">SUM(L22:L24)</f>
        <v>2</v>
      </c>
      <c r="M21" s="36">
        <f t="shared" si="5"/>
        <v>0</v>
      </c>
      <c r="N21" s="2"/>
    </row>
    <row r="22" spans="1:14" ht="18.75" customHeight="1" x14ac:dyDescent="0.25">
      <c r="A22" s="16" t="s">
        <v>5</v>
      </c>
      <c r="B22" s="24"/>
      <c r="C22" s="24"/>
      <c r="D22" s="24"/>
      <c r="E22" s="24"/>
      <c r="F22" s="24"/>
      <c r="G22" s="24"/>
      <c r="H22" s="24"/>
      <c r="I22" s="24">
        <v>17</v>
      </c>
      <c r="J22" s="24"/>
      <c r="K22" s="24"/>
      <c r="L22" s="26"/>
      <c r="M22" s="24"/>
      <c r="N22" s="2"/>
    </row>
    <row r="23" spans="1:14" ht="18.75" customHeight="1" x14ac:dyDescent="0.25">
      <c r="A23" s="17" t="s">
        <v>6</v>
      </c>
      <c r="B23" s="28">
        <v>2856</v>
      </c>
      <c r="C23" s="28"/>
      <c r="D23" s="28"/>
      <c r="E23" s="28"/>
      <c r="F23" s="28"/>
      <c r="G23" s="28"/>
      <c r="H23" s="28">
        <v>258</v>
      </c>
      <c r="I23" s="28">
        <v>16</v>
      </c>
      <c r="J23" s="28"/>
      <c r="K23" s="28"/>
      <c r="L23" s="30">
        <v>2</v>
      </c>
      <c r="M23" s="28"/>
      <c r="N23" s="2"/>
    </row>
    <row r="24" spans="1:14" ht="20.25" customHeight="1" x14ac:dyDescent="0.25">
      <c r="A24" s="14" t="s">
        <v>10</v>
      </c>
      <c r="B24" s="32">
        <v>2880</v>
      </c>
      <c r="C24" s="32"/>
      <c r="D24" s="32"/>
      <c r="E24" s="32"/>
      <c r="F24" s="32"/>
      <c r="G24" s="32"/>
      <c r="H24" s="38"/>
      <c r="I24" s="32">
        <v>7</v>
      </c>
      <c r="J24" s="32"/>
      <c r="K24" s="32">
        <v>15</v>
      </c>
      <c r="L24" s="34"/>
      <c r="M24" s="35"/>
      <c r="N24" s="2"/>
    </row>
    <row r="25" spans="1:14" ht="18.75" customHeight="1" x14ac:dyDescent="0.25">
      <c r="A25" s="15" t="s">
        <v>20</v>
      </c>
      <c r="B25" s="36">
        <f t="shared" ref="B25:M25" si="8">SUM(B26:B28)</f>
        <v>8212</v>
      </c>
      <c r="C25" s="36">
        <f t="shared" si="8"/>
        <v>0</v>
      </c>
      <c r="D25" s="36">
        <f t="shared" si="8"/>
        <v>20</v>
      </c>
      <c r="E25" s="36">
        <f t="shared" si="8"/>
        <v>4</v>
      </c>
      <c r="F25" s="36">
        <f t="shared" ref="F25:G25" si="9">SUM(F26:F28)</f>
        <v>0</v>
      </c>
      <c r="G25" s="36">
        <f t="shared" si="9"/>
        <v>257</v>
      </c>
      <c r="H25" s="36">
        <f t="shared" si="8"/>
        <v>0</v>
      </c>
      <c r="I25" s="36">
        <f t="shared" si="8"/>
        <v>36</v>
      </c>
      <c r="J25" s="36">
        <f t="shared" si="8"/>
        <v>0</v>
      </c>
      <c r="K25" s="36">
        <f t="shared" si="8"/>
        <v>33</v>
      </c>
      <c r="L25" s="37">
        <f t="shared" ref="L25" si="10">SUM(L26:L28)</f>
        <v>5</v>
      </c>
      <c r="M25" s="36">
        <f t="shared" si="8"/>
        <v>0</v>
      </c>
      <c r="N25" s="2"/>
    </row>
    <row r="26" spans="1:14" ht="18.75" customHeight="1" x14ac:dyDescent="0.25">
      <c r="A26" s="16" t="s">
        <v>7</v>
      </c>
      <c r="B26" s="24">
        <v>1762</v>
      </c>
      <c r="C26" s="24">
        <v>0</v>
      </c>
      <c r="D26" s="24">
        <v>4</v>
      </c>
      <c r="E26" s="24">
        <v>3</v>
      </c>
      <c r="F26" s="24">
        <v>0</v>
      </c>
      <c r="G26" s="24">
        <v>5</v>
      </c>
      <c r="H26" s="39"/>
      <c r="I26" s="24">
        <v>21</v>
      </c>
      <c r="J26" s="24"/>
      <c r="K26" s="24">
        <v>15</v>
      </c>
      <c r="L26" s="26">
        <v>2</v>
      </c>
      <c r="M26" s="24"/>
      <c r="N26" s="2"/>
    </row>
    <row r="27" spans="1:14" ht="18.75" customHeight="1" x14ac:dyDescent="0.25">
      <c r="A27" s="17" t="s">
        <v>8</v>
      </c>
      <c r="B27" s="28">
        <v>3450</v>
      </c>
      <c r="C27" s="28"/>
      <c r="D27" s="28">
        <v>3</v>
      </c>
      <c r="E27" s="28">
        <v>1</v>
      </c>
      <c r="F27" s="28"/>
      <c r="G27" s="28">
        <v>165</v>
      </c>
      <c r="H27" s="40"/>
      <c r="I27" s="28">
        <v>9</v>
      </c>
      <c r="J27" s="28"/>
      <c r="K27" s="28">
        <v>15</v>
      </c>
      <c r="L27" s="40">
        <v>1</v>
      </c>
      <c r="M27" s="40"/>
      <c r="N27" s="2"/>
    </row>
    <row r="28" spans="1:14" ht="20.25" customHeight="1" thickBot="1" x14ac:dyDescent="0.3">
      <c r="A28" s="18" t="s">
        <v>9</v>
      </c>
      <c r="B28" s="41">
        <v>3000</v>
      </c>
      <c r="C28" s="41"/>
      <c r="D28" s="41">
        <v>13</v>
      </c>
      <c r="E28" s="41"/>
      <c r="F28" s="41"/>
      <c r="G28" s="41">
        <v>87</v>
      </c>
      <c r="H28" s="42"/>
      <c r="I28" s="41">
        <v>6</v>
      </c>
      <c r="J28" s="41"/>
      <c r="K28" s="41">
        <v>3</v>
      </c>
      <c r="L28" s="42">
        <v>2</v>
      </c>
      <c r="M28" s="42"/>
    </row>
    <row r="29" spans="1:14" ht="20.25" customHeight="1" thickBot="1" x14ac:dyDescent="0.3">
      <c r="A29" s="19" t="s">
        <v>0</v>
      </c>
      <c r="B29" s="43">
        <f t="shared" ref="B29:M29" si="11">B25+B21+B17+B13</f>
        <v>13948</v>
      </c>
      <c r="C29" s="43">
        <f t="shared" si="11"/>
        <v>0</v>
      </c>
      <c r="D29" s="43">
        <f t="shared" si="11"/>
        <v>20</v>
      </c>
      <c r="E29" s="43">
        <f t="shared" si="11"/>
        <v>4</v>
      </c>
      <c r="F29" s="43">
        <f t="shared" si="11"/>
        <v>0</v>
      </c>
      <c r="G29" s="43">
        <f t="shared" si="11"/>
        <v>257</v>
      </c>
      <c r="H29" s="43">
        <f t="shared" si="11"/>
        <v>258</v>
      </c>
      <c r="I29" s="43">
        <f t="shared" si="11"/>
        <v>76</v>
      </c>
      <c r="J29" s="43">
        <f t="shared" si="11"/>
        <v>0</v>
      </c>
      <c r="K29" s="43">
        <f t="shared" si="11"/>
        <v>48</v>
      </c>
      <c r="L29" s="43">
        <f t="shared" si="11"/>
        <v>7</v>
      </c>
      <c r="M29" s="43">
        <f t="shared" si="11"/>
        <v>0</v>
      </c>
    </row>
    <row r="30" spans="1:14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/>
    <row r="32" spans="1:14" x14ac:dyDescent="0.25"/>
    <row r="33" spans="4:13" x14ac:dyDescent="0.25"/>
    <row r="34" spans="4:13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4:13" x14ac:dyDescent="0.25">
      <c r="D35" s="1"/>
      <c r="E35" s="1"/>
      <c r="H35" s="8"/>
      <c r="I35" s="8"/>
      <c r="J35" s="8"/>
      <c r="K35" s="63"/>
      <c r="L35" s="63"/>
      <c r="M35" s="8"/>
    </row>
    <row r="36" spans="4:13" ht="17.25" customHeight="1" x14ac:dyDescent="0.3">
      <c r="D36" s="1"/>
      <c r="E36" s="1"/>
      <c r="F36" s="5"/>
      <c r="G36" s="5"/>
      <c r="J36" s="9"/>
      <c r="K36" s="61" t="s">
        <v>35</v>
      </c>
      <c r="L36" s="61"/>
      <c r="M36" s="9"/>
    </row>
    <row r="37" spans="4:13" ht="18" x14ac:dyDescent="0.25">
      <c r="D37" s="1"/>
      <c r="E37" s="1"/>
      <c r="J37" s="10"/>
      <c r="K37" s="62" t="s">
        <v>32</v>
      </c>
      <c r="L37" s="62"/>
      <c r="M37" s="10"/>
    </row>
    <row r="38" spans="4:13" ht="18" x14ac:dyDescent="0.25">
      <c r="D38" s="1"/>
      <c r="E38" s="1"/>
      <c r="J38" s="10"/>
      <c r="K38" s="44"/>
      <c r="L38" s="44"/>
      <c r="M38" s="10"/>
    </row>
    <row r="39" spans="4:13" ht="18" x14ac:dyDescent="0.25">
      <c r="D39" s="1"/>
      <c r="E39" s="1"/>
      <c r="J39" s="10"/>
      <c r="K39" s="44"/>
      <c r="L39" s="44"/>
      <c r="M39" s="10"/>
    </row>
    <row r="40" spans="4:13" ht="18" x14ac:dyDescent="0.25">
      <c r="D40" s="1"/>
      <c r="E40" s="1"/>
      <c r="J40" s="10"/>
      <c r="K40" s="44"/>
      <c r="L40" s="44"/>
      <c r="M40" s="10"/>
    </row>
    <row r="41" spans="4:13" ht="17.25" x14ac:dyDescent="0.3">
      <c r="M41" s="48"/>
    </row>
    <row r="42" spans="4:13" x14ac:dyDescent="0.25">
      <c r="D42" s="64"/>
      <c r="E42" s="64"/>
      <c r="F42" s="4"/>
      <c r="G42" s="4"/>
      <c r="H42" s="4"/>
      <c r="I42" s="4"/>
      <c r="J42" s="4"/>
      <c r="K42" s="4"/>
      <c r="L42" s="4"/>
    </row>
  </sheetData>
  <mergeCells count="20">
    <mergeCell ref="K36:L36"/>
    <mergeCell ref="K37:L37"/>
    <mergeCell ref="K35:L35"/>
    <mergeCell ref="D42:E42"/>
    <mergeCell ref="A9:M9"/>
    <mergeCell ref="K11:K12"/>
    <mergeCell ref="A6:M6"/>
    <mergeCell ref="A11:A12"/>
    <mergeCell ref="M11:M12"/>
    <mergeCell ref="F11:F12"/>
    <mergeCell ref="H11:H12"/>
    <mergeCell ref="E11:E12"/>
    <mergeCell ref="D11:D12"/>
    <mergeCell ref="A8:M8"/>
    <mergeCell ref="C11:C12"/>
    <mergeCell ref="B11:B12"/>
    <mergeCell ref="L11:L12"/>
    <mergeCell ref="G11:G12"/>
    <mergeCell ref="I11:I12"/>
    <mergeCell ref="J11:J12"/>
  </mergeCells>
  <pageMargins left="0.7" right="0.7" top="0.75" bottom="0.75" header="0.3" footer="0.3"/>
  <pageSetup paperSize="5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P35"/>
  <sheetViews>
    <sheetView showGridLines="0" showRowColHeaders="0" topLeftCell="A13" workbookViewId="0">
      <selection activeCell="F31" sqref="F31"/>
    </sheetView>
  </sheetViews>
  <sheetFormatPr baseColWidth="10" defaultRowHeight="15" x14ac:dyDescent="0.25"/>
  <cols>
    <col min="2" max="2" width="8.7109375" customWidth="1"/>
  </cols>
  <sheetData>
    <row r="5" spans="3:16" ht="18.75" x14ac:dyDescent="0.3">
      <c r="C5" s="49" t="s">
        <v>33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5"/>
      <c r="P5" s="45"/>
    </row>
    <row r="6" spans="3:16" ht="18.75" x14ac:dyDescent="0.3">
      <c r="C6" s="66" t="s">
        <v>29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45"/>
      <c r="P6" s="45"/>
    </row>
    <row r="7" spans="3:16" ht="16.5" x14ac:dyDescent="0.25"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46"/>
      <c r="P7" s="46"/>
    </row>
    <row r="34" spans="3:3" x14ac:dyDescent="0.25">
      <c r="C34" s="47" t="s">
        <v>36</v>
      </c>
    </row>
    <row r="35" spans="3:3" x14ac:dyDescent="0.25">
      <c r="C35" t="s">
        <v>30</v>
      </c>
    </row>
  </sheetData>
  <mergeCells count="3">
    <mergeCell ref="C5:N5"/>
    <mergeCell ref="C6:N6"/>
    <mergeCell ref="C7:N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ESTADISTICAS GLV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Gobernación Provincial Monte Plata</cp:lastModifiedBy>
  <cp:lastPrinted>2024-11-26T13:28:52Z</cp:lastPrinted>
  <dcterms:created xsi:type="dcterms:W3CDTF">2019-12-03T15:12:20Z</dcterms:created>
  <dcterms:modified xsi:type="dcterms:W3CDTF">2025-04-09T19:36:30Z</dcterms:modified>
</cp:coreProperties>
</file>