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13" i="1"/>
  <c r="G32" i="1"/>
  <c r="F32" i="1"/>
  <c r="H10" i="1"/>
  <c r="H11" i="1" s="1"/>
  <c r="H12" i="1" s="1"/>
  <c r="H14" i="1" l="1"/>
  <c r="H15" i="1" s="1"/>
  <c r="H16" i="1" s="1"/>
  <c r="H17" i="1" s="1"/>
  <c r="H18" i="1" s="1"/>
  <c r="H19" i="1" l="1"/>
  <c r="H20" i="1" s="1"/>
  <c r="H21" i="1" s="1"/>
  <c r="H22" i="1" s="1"/>
  <c r="H23" i="1" s="1"/>
  <c r="H25" i="1" l="1"/>
  <c r="H26" i="1" s="1"/>
  <c r="H27" i="1" s="1"/>
  <c r="H28" i="1" l="1"/>
  <c r="H29" i="1" s="1"/>
  <c r="H30" i="1" s="1"/>
  <c r="H31" i="1" s="1"/>
  <c r="H32" i="1" s="1"/>
</calcChain>
</file>

<file path=xl/sharedStrings.xml><?xml version="1.0" encoding="utf-8"?>
<sst xmlns="http://schemas.openxmlformats.org/spreadsheetml/2006/main" count="85" uniqueCount="44">
  <si>
    <t xml:space="preserve">  </t>
  </si>
  <si>
    <t xml:space="preserve"> </t>
  </si>
  <si>
    <t xml:space="preserve">                                                                       Gobernción Civil Monte Plata</t>
  </si>
  <si>
    <t xml:space="preserve">                                             INFORME DE INGRESOS Y EGRESOS</t>
  </si>
  <si>
    <t>MARZO 2025.</t>
  </si>
  <si>
    <t>Cuenta</t>
  </si>
  <si>
    <t>REF. NO.</t>
  </si>
  <si>
    <t>FECHA</t>
  </si>
  <si>
    <t xml:space="preserve">DETALLE </t>
  </si>
  <si>
    <t>BENEFICIARIOS</t>
  </si>
  <si>
    <t>ENTRADA</t>
  </si>
  <si>
    <t>SALIDA</t>
  </si>
  <si>
    <t>BALANCE</t>
  </si>
  <si>
    <t>0.0.0.0.00</t>
  </si>
  <si>
    <t>DEPOSITO</t>
  </si>
  <si>
    <t>2.4.1.2.02</t>
  </si>
  <si>
    <t>AYUDA SOCIAL</t>
  </si>
  <si>
    <t>JOSE MIGUEL CAMPAÑA</t>
  </si>
  <si>
    <t>CESAR BOLIVAR OGANDO CLETO</t>
  </si>
  <si>
    <t>JESUS MARIA MANZUETA</t>
  </si>
  <si>
    <t>AYUDA SOCIAL FUNERAL DE EXGOBERNADOR</t>
  </si>
  <si>
    <t>NERIS MEJIA GUILLEN</t>
  </si>
  <si>
    <t>MILAGRO JAVIER GARCIA</t>
  </si>
  <si>
    <t>FRANCIS DE LOS SANTOS POLANCO</t>
  </si>
  <si>
    <t>MAXIMO LUNA RAMOS</t>
  </si>
  <si>
    <t>RAQUEL MORALES CHALA</t>
  </si>
  <si>
    <t>AQUILEZ PEREZ DE LA ROSA</t>
  </si>
  <si>
    <t>FLORISTERIA JARDIN LEAL, S.R.L.</t>
  </si>
  <si>
    <t>RAYSA NATIVIDAD EUSEBIO SEVERINO</t>
  </si>
  <si>
    <t>YISSEL LUEGE ARIAS</t>
  </si>
  <si>
    <t>HERMOGENE MORENO ANTIGUA</t>
  </si>
  <si>
    <t>JOSE REYES MARTINEZ</t>
  </si>
  <si>
    <t>ROBERTO SANTOS</t>
  </si>
  <si>
    <t>EDISON PAOLIS PUJOLS CASADO</t>
  </si>
  <si>
    <t>FRANKLIN PASCUAL</t>
  </si>
  <si>
    <t>ANA MIRIAN DE JESUS BEATO</t>
  </si>
  <si>
    <t>FARMACIA PARROQUIAL PADRE MARTIN</t>
  </si>
  <si>
    <t>MARIO MAMBRU</t>
  </si>
  <si>
    <t>TRANF</t>
  </si>
  <si>
    <t>FERRETERIA RODRIGUEZ</t>
  </si>
  <si>
    <t>TOTAL</t>
  </si>
  <si>
    <t xml:space="preserve">Preparado Por._________________________       </t>
  </si>
  <si>
    <t xml:space="preserve"> Revisado Por. _________________________</t>
  </si>
  <si>
    <r>
      <t xml:space="preserve">                    </t>
    </r>
    <r>
      <rPr>
        <sz val="10"/>
        <color rgb="FFFF0000"/>
        <rFont val="Calibri"/>
        <family val="2"/>
        <scheme val="minor"/>
      </rPr>
      <t xml:space="preserve">  Interior y Policia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</si>
</sst>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3" fontId="0" fillId="0" borderId="1" xfId="0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517525</xdr:colOff>
      <xdr:row>0</xdr:row>
      <xdr:rowOff>117475</xdr:rowOff>
    </xdr:from>
    <xdr:ext cx="2071688" cy="849313"/>
    <xdr:pic>
      <xdr:nvPicPr>
        <xdr:cNvPr id="4" name="Picture 831"/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1736725" y="117475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6" sqref="D6"/>
    </sheetView>
  </sheetViews>
  <sheetFormatPr baseColWidth="10" defaultColWidth="9.140625" defaultRowHeight="15" x14ac:dyDescent="0.25"/>
  <cols>
    <col min="3" max="3" width="11" customWidth="1"/>
    <col min="4" max="4" width="11.7109375" customWidth="1"/>
    <col min="5" max="5" width="21.5703125" style="21" customWidth="1"/>
    <col min="6" max="6" width="11.42578125" customWidth="1"/>
    <col min="7" max="7" width="13.5703125" customWidth="1"/>
    <col min="8" max="8" width="15.7109375" customWidth="1"/>
  </cols>
  <sheetData>
    <row r="1" spans="1:8" x14ac:dyDescent="0.25">
      <c r="A1" s="1"/>
      <c r="B1" s="1"/>
      <c r="C1" s="1"/>
      <c r="D1" s="7"/>
      <c r="E1" s="2"/>
      <c r="F1" s="1"/>
      <c r="G1" s="3"/>
      <c r="H1" s="1"/>
    </row>
    <row r="2" spans="1:8" x14ac:dyDescent="0.25">
      <c r="A2" s="4"/>
      <c r="B2" s="4"/>
      <c r="C2" s="4"/>
      <c r="D2" s="7"/>
      <c r="E2" s="5"/>
      <c r="F2" s="4"/>
      <c r="G2" s="6"/>
      <c r="H2" s="7"/>
    </row>
    <row r="3" spans="1:8" x14ac:dyDescent="0.25">
      <c r="A3" s="4"/>
      <c r="B3" s="4"/>
      <c r="C3" s="4"/>
      <c r="D3" s="7"/>
      <c r="E3" s="5"/>
      <c r="F3" s="4"/>
      <c r="G3" s="6"/>
      <c r="H3" s="7"/>
    </row>
    <row r="4" spans="1:8" x14ac:dyDescent="0.25">
      <c r="A4" s="4"/>
      <c r="B4" s="4"/>
      <c r="C4" s="4"/>
      <c r="D4" s="7"/>
      <c r="E4" s="5"/>
      <c r="F4" s="4"/>
      <c r="G4" s="6"/>
      <c r="H4" s="7"/>
    </row>
    <row r="5" spans="1:8" x14ac:dyDescent="0.25">
      <c r="A5" s="4"/>
      <c r="B5" s="4"/>
      <c r="C5" s="4"/>
      <c r="D5" s="7"/>
      <c r="E5" s="5"/>
      <c r="F5" s="4"/>
      <c r="G5" s="6"/>
      <c r="H5" s="7"/>
    </row>
    <row r="6" spans="1:8" x14ac:dyDescent="0.25">
      <c r="A6" s="1"/>
      <c r="B6" s="1"/>
      <c r="C6" s="1" t="s">
        <v>0</v>
      </c>
      <c r="D6" s="7" t="s">
        <v>43</v>
      </c>
      <c r="E6" s="2"/>
      <c r="F6" s="1"/>
      <c r="G6" s="3"/>
      <c r="H6" s="1" t="s">
        <v>1</v>
      </c>
    </row>
    <row r="7" spans="1:8" x14ac:dyDescent="0.25">
      <c r="A7" s="1"/>
      <c r="B7" s="1"/>
      <c r="C7" s="19" t="s">
        <v>2</v>
      </c>
      <c r="D7" s="7"/>
      <c r="E7" s="2"/>
      <c r="F7" s="1"/>
      <c r="G7" s="3"/>
      <c r="H7" s="1"/>
    </row>
    <row r="8" spans="1:8" x14ac:dyDescent="0.25">
      <c r="A8" s="1"/>
      <c r="B8" s="1"/>
      <c r="C8" s="1"/>
      <c r="D8" s="7" t="s">
        <v>3</v>
      </c>
      <c r="E8" s="2"/>
      <c r="F8" s="1"/>
      <c r="G8" s="8" t="s">
        <v>4</v>
      </c>
      <c r="H8" s="1"/>
    </row>
    <row r="9" spans="1:8" x14ac:dyDescent="0.25">
      <c r="A9" s="1" t="s">
        <v>5</v>
      </c>
      <c r="B9" s="12" t="s">
        <v>6</v>
      </c>
      <c r="C9" s="10" t="s">
        <v>7</v>
      </c>
      <c r="D9" s="11" t="s">
        <v>8</v>
      </c>
      <c r="E9" s="9" t="s">
        <v>9</v>
      </c>
      <c r="F9" s="13" t="s">
        <v>10</v>
      </c>
      <c r="G9" s="13" t="s">
        <v>11</v>
      </c>
      <c r="H9" s="14" t="s">
        <v>12</v>
      </c>
    </row>
    <row r="10" spans="1:8" x14ac:dyDescent="0.25">
      <c r="A10" s="1" t="s">
        <v>13</v>
      </c>
      <c r="B10" s="12"/>
      <c r="C10" s="10"/>
      <c r="D10" s="11" t="s">
        <v>14</v>
      </c>
      <c r="E10" s="5"/>
      <c r="F10" s="13">
        <v>350000</v>
      </c>
      <c r="G10" s="13"/>
      <c r="H10" s="13">
        <f>F10</f>
        <v>350000</v>
      </c>
    </row>
    <row r="11" spans="1:8" x14ac:dyDescent="0.25">
      <c r="A11" s="1" t="s">
        <v>15</v>
      </c>
      <c r="B11" s="12">
        <v>359</v>
      </c>
      <c r="C11" s="10">
        <v>45737</v>
      </c>
      <c r="D11" s="11" t="s">
        <v>16</v>
      </c>
      <c r="E11" s="16" t="s">
        <v>17</v>
      </c>
      <c r="F11" s="13"/>
      <c r="G11" s="13">
        <v>12000</v>
      </c>
      <c r="H11" s="13">
        <f t="shared" ref="H11:H31" si="0">H10-G11</f>
        <v>338000</v>
      </c>
    </row>
    <row r="12" spans="1:8" x14ac:dyDescent="0.25">
      <c r="A12" s="1" t="s">
        <v>15</v>
      </c>
      <c r="B12" s="12">
        <v>361</v>
      </c>
      <c r="C12" s="10">
        <v>45740</v>
      </c>
      <c r="D12" s="11" t="s">
        <v>16</v>
      </c>
      <c r="E12" s="16" t="s">
        <v>18</v>
      </c>
      <c r="F12" s="20"/>
      <c r="G12" s="13">
        <v>25000</v>
      </c>
      <c r="H12" s="13">
        <f>H11-G12</f>
        <v>313000</v>
      </c>
    </row>
    <row r="13" spans="1:8" x14ac:dyDescent="0.25">
      <c r="A13" s="1" t="s">
        <v>15</v>
      </c>
      <c r="B13" s="12">
        <v>363</v>
      </c>
      <c r="C13" s="10">
        <v>45740</v>
      </c>
      <c r="D13" s="11" t="s">
        <v>16</v>
      </c>
      <c r="E13" s="16" t="s">
        <v>19</v>
      </c>
      <c r="F13" s="20"/>
      <c r="G13" s="13">
        <v>5000</v>
      </c>
      <c r="H13" s="13">
        <f>H12-G13</f>
        <v>308000</v>
      </c>
    </row>
    <row r="14" spans="1:8" x14ac:dyDescent="0.25">
      <c r="A14" s="1" t="s">
        <v>15</v>
      </c>
      <c r="B14" s="12">
        <v>365</v>
      </c>
      <c r="C14" s="10">
        <v>45740</v>
      </c>
      <c r="D14" s="11" t="s">
        <v>20</v>
      </c>
      <c r="E14" s="5" t="s">
        <v>21</v>
      </c>
      <c r="F14" s="20"/>
      <c r="G14" s="13">
        <v>107100</v>
      </c>
      <c r="H14" s="13">
        <f>H13-G14</f>
        <v>200900</v>
      </c>
    </row>
    <row r="15" spans="1:8" x14ac:dyDescent="0.25">
      <c r="A15" s="1" t="s">
        <v>15</v>
      </c>
      <c r="B15" s="12">
        <v>366</v>
      </c>
      <c r="C15" s="10">
        <v>45743</v>
      </c>
      <c r="D15" s="11" t="s">
        <v>16</v>
      </c>
      <c r="E15" s="5" t="s">
        <v>22</v>
      </c>
      <c r="F15" s="20"/>
      <c r="G15" s="13">
        <v>17710</v>
      </c>
      <c r="H15" s="13">
        <f t="shared" si="0"/>
        <v>183190</v>
      </c>
    </row>
    <row r="16" spans="1:8" x14ac:dyDescent="0.25">
      <c r="A16" s="1" t="s">
        <v>15</v>
      </c>
      <c r="B16" s="12">
        <v>367</v>
      </c>
      <c r="C16" s="10">
        <v>45743</v>
      </c>
      <c r="D16" s="11" t="s">
        <v>16</v>
      </c>
      <c r="E16" s="16" t="s">
        <v>23</v>
      </c>
      <c r="F16" s="20"/>
      <c r="G16" s="13">
        <v>20000</v>
      </c>
      <c r="H16" s="13">
        <f t="shared" si="0"/>
        <v>163190</v>
      </c>
    </row>
    <row r="17" spans="1:8" x14ac:dyDescent="0.25">
      <c r="A17" s="1" t="s">
        <v>15</v>
      </c>
      <c r="B17" s="12">
        <v>368</v>
      </c>
      <c r="C17" s="10">
        <v>45743</v>
      </c>
      <c r="D17" s="11" t="s">
        <v>16</v>
      </c>
      <c r="E17" s="5" t="s">
        <v>24</v>
      </c>
      <c r="F17" s="20"/>
      <c r="G17" s="13">
        <v>5000</v>
      </c>
      <c r="H17" s="13">
        <f t="shared" si="0"/>
        <v>158190</v>
      </c>
    </row>
    <row r="18" spans="1:8" x14ac:dyDescent="0.25">
      <c r="A18" s="1" t="s">
        <v>15</v>
      </c>
      <c r="B18" s="12">
        <v>369</v>
      </c>
      <c r="C18" s="10">
        <v>45743</v>
      </c>
      <c r="D18" s="11" t="s">
        <v>16</v>
      </c>
      <c r="E18" s="5" t="s">
        <v>25</v>
      </c>
      <c r="F18" s="20"/>
      <c r="G18" s="13">
        <v>10000</v>
      </c>
      <c r="H18" s="3">
        <f t="shared" si="0"/>
        <v>148190</v>
      </c>
    </row>
    <row r="19" spans="1:8" x14ac:dyDescent="0.25">
      <c r="A19" s="1" t="s">
        <v>15</v>
      </c>
      <c r="B19" s="12">
        <v>372</v>
      </c>
      <c r="C19" s="10">
        <v>45744</v>
      </c>
      <c r="D19" s="11" t="s">
        <v>16</v>
      </c>
      <c r="E19" s="5" t="s">
        <v>26</v>
      </c>
      <c r="F19" s="1"/>
      <c r="G19" s="3">
        <v>4000</v>
      </c>
      <c r="H19" s="17">
        <f>H18-G19</f>
        <v>144190</v>
      </c>
    </row>
    <row r="20" spans="1:8" x14ac:dyDescent="0.25">
      <c r="A20" s="1" t="s">
        <v>15</v>
      </c>
      <c r="B20" s="12">
        <v>373</v>
      </c>
      <c r="C20" s="10">
        <v>45744</v>
      </c>
      <c r="D20" s="11" t="s">
        <v>16</v>
      </c>
      <c r="E20" s="5" t="s">
        <v>27</v>
      </c>
      <c r="F20" s="13"/>
      <c r="G20" s="13">
        <v>8475</v>
      </c>
      <c r="H20" s="13">
        <f t="shared" si="0"/>
        <v>135715</v>
      </c>
    </row>
    <row r="21" spans="1:8" x14ac:dyDescent="0.25">
      <c r="A21" s="1" t="s">
        <v>15</v>
      </c>
      <c r="B21" s="1">
        <v>375</v>
      </c>
      <c r="C21" s="10">
        <v>45744</v>
      </c>
      <c r="D21" s="11" t="s">
        <v>16</v>
      </c>
      <c r="E21" s="5" t="s">
        <v>28</v>
      </c>
      <c r="F21" s="1"/>
      <c r="G21" s="3">
        <v>5000</v>
      </c>
      <c r="H21" s="17">
        <f>H20-G21</f>
        <v>130715</v>
      </c>
    </row>
    <row r="22" spans="1:8" x14ac:dyDescent="0.25">
      <c r="A22" s="1" t="s">
        <v>15</v>
      </c>
      <c r="B22" s="1">
        <v>377</v>
      </c>
      <c r="C22" s="10">
        <v>45744</v>
      </c>
      <c r="D22" s="7" t="s">
        <v>16</v>
      </c>
      <c r="E22" s="5" t="s">
        <v>29</v>
      </c>
      <c r="F22" s="1"/>
      <c r="G22" s="3">
        <v>20000</v>
      </c>
      <c r="H22" s="17">
        <f>H21-G22</f>
        <v>110715</v>
      </c>
    </row>
    <row r="23" spans="1:8" x14ac:dyDescent="0.25">
      <c r="A23" s="1" t="s">
        <v>15</v>
      </c>
      <c r="B23" s="1">
        <v>378</v>
      </c>
      <c r="C23" s="10">
        <v>45744</v>
      </c>
      <c r="D23" s="11" t="s">
        <v>16</v>
      </c>
      <c r="E23" s="5" t="s">
        <v>30</v>
      </c>
      <c r="F23" s="1"/>
      <c r="G23" s="3">
        <v>10000</v>
      </c>
      <c r="H23" s="17">
        <f t="shared" si="0"/>
        <v>100715</v>
      </c>
    </row>
    <row r="24" spans="1:8" x14ac:dyDescent="0.25">
      <c r="A24" s="1" t="s">
        <v>15</v>
      </c>
      <c r="B24" s="1">
        <v>380</v>
      </c>
      <c r="C24" s="10">
        <v>45744</v>
      </c>
      <c r="D24" s="7" t="s">
        <v>16</v>
      </c>
      <c r="E24" s="5" t="s">
        <v>31</v>
      </c>
      <c r="F24" s="1"/>
      <c r="G24" s="3">
        <v>10000</v>
      </c>
      <c r="H24" s="17">
        <f>H23-G24</f>
        <v>90715</v>
      </c>
    </row>
    <row r="25" spans="1:8" x14ac:dyDescent="0.25">
      <c r="A25" s="1" t="s">
        <v>15</v>
      </c>
      <c r="B25" s="1">
        <v>382</v>
      </c>
      <c r="C25" s="10">
        <v>45744</v>
      </c>
      <c r="D25" s="11" t="s">
        <v>16</v>
      </c>
      <c r="E25" s="5" t="s">
        <v>32</v>
      </c>
      <c r="F25" s="1"/>
      <c r="G25" s="3">
        <v>5000</v>
      </c>
      <c r="H25" s="17">
        <f>H24-G25</f>
        <v>85715</v>
      </c>
    </row>
    <row r="26" spans="1:8" x14ac:dyDescent="0.25">
      <c r="A26" s="1" t="s">
        <v>15</v>
      </c>
      <c r="B26" s="1">
        <v>383</v>
      </c>
      <c r="C26" s="10">
        <v>45744</v>
      </c>
      <c r="D26" s="7" t="s">
        <v>16</v>
      </c>
      <c r="E26" s="15" t="s">
        <v>33</v>
      </c>
      <c r="F26" s="1"/>
      <c r="G26" s="3">
        <v>5000</v>
      </c>
      <c r="H26" s="17">
        <f t="shared" si="0"/>
        <v>80715</v>
      </c>
    </row>
    <row r="27" spans="1:8" x14ac:dyDescent="0.25">
      <c r="A27" s="1" t="s">
        <v>15</v>
      </c>
      <c r="B27" s="1">
        <v>384</v>
      </c>
      <c r="C27" s="10">
        <v>45744</v>
      </c>
      <c r="D27" s="7" t="s">
        <v>16</v>
      </c>
      <c r="E27" s="5" t="s">
        <v>34</v>
      </c>
      <c r="F27" s="1"/>
      <c r="G27" s="18">
        <v>10000</v>
      </c>
      <c r="H27" s="17">
        <f t="shared" si="0"/>
        <v>70715</v>
      </c>
    </row>
    <row r="28" spans="1:8" x14ac:dyDescent="0.25">
      <c r="A28" s="1" t="s">
        <v>15</v>
      </c>
      <c r="B28" s="1">
        <v>386</v>
      </c>
      <c r="C28" s="10">
        <v>45744</v>
      </c>
      <c r="D28" s="11" t="s">
        <v>16</v>
      </c>
      <c r="E28" s="5" t="s">
        <v>35</v>
      </c>
      <c r="F28" s="1"/>
      <c r="G28" s="3">
        <v>10000</v>
      </c>
      <c r="H28" s="17">
        <f>H27-G28</f>
        <v>60715</v>
      </c>
    </row>
    <row r="29" spans="1:8" x14ac:dyDescent="0.25">
      <c r="A29" s="1" t="s">
        <v>15</v>
      </c>
      <c r="B29" s="1">
        <v>387</v>
      </c>
      <c r="C29" s="10">
        <v>45747</v>
      </c>
      <c r="D29" s="11" t="s">
        <v>16</v>
      </c>
      <c r="E29" s="5" t="s">
        <v>36</v>
      </c>
      <c r="F29" s="1"/>
      <c r="G29" s="3">
        <v>26839</v>
      </c>
      <c r="H29" s="17">
        <f t="shared" si="0"/>
        <v>33876</v>
      </c>
    </row>
    <row r="30" spans="1:8" x14ac:dyDescent="0.25">
      <c r="A30" s="1" t="s">
        <v>15</v>
      </c>
      <c r="B30" s="1">
        <v>388</v>
      </c>
      <c r="C30" s="10">
        <v>45747</v>
      </c>
      <c r="D30" s="11" t="s">
        <v>16</v>
      </c>
      <c r="E30" s="5" t="s">
        <v>37</v>
      </c>
      <c r="F30" s="1"/>
      <c r="G30" s="3">
        <v>20000</v>
      </c>
      <c r="H30" s="17">
        <f t="shared" si="0"/>
        <v>13876</v>
      </c>
    </row>
    <row r="31" spans="1:8" x14ac:dyDescent="0.25">
      <c r="A31" s="1" t="s">
        <v>15</v>
      </c>
      <c r="B31" s="1" t="s">
        <v>38</v>
      </c>
      <c r="C31" s="10">
        <v>45742</v>
      </c>
      <c r="D31" s="11" t="s">
        <v>16</v>
      </c>
      <c r="E31" s="5" t="s">
        <v>39</v>
      </c>
      <c r="F31" s="1"/>
      <c r="G31" s="3">
        <v>16892</v>
      </c>
      <c r="H31" s="17">
        <f t="shared" si="0"/>
        <v>-3016</v>
      </c>
    </row>
    <row r="32" spans="1:8" x14ac:dyDescent="0.25">
      <c r="A32" s="1"/>
      <c r="B32" s="1"/>
      <c r="C32" s="10"/>
      <c r="D32" s="7"/>
      <c r="E32" s="2" t="s">
        <v>40</v>
      </c>
      <c r="F32" s="17">
        <f>F10</f>
        <v>350000</v>
      </c>
      <c r="G32" s="17" t="e">
        <f>G11+G12+#REF!+G13+G14+G15+G16+G17+G18+#REF!+G19+G20+G21+G22+G23+#REF!+G24+G25+G26+G27+G28+G29+G30+G31</f>
        <v>#REF!</v>
      </c>
      <c r="H32" s="17">
        <f>H31</f>
        <v>-3016</v>
      </c>
    </row>
    <row r="33" spans="1:8" x14ac:dyDescent="0.25">
      <c r="A33" s="1"/>
      <c r="B33" s="1"/>
      <c r="C33" s="10"/>
      <c r="D33" s="7" t="s">
        <v>41</v>
      </c>
      <c r="E33" s="2" t="s">
        <v>42</v>
      </c>
      <c r="F33" s="1"/>
      <c r="G33" s="3" t="s">
        <v>1</v>
      </c>
      <c r="H33" s="1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2025-04-14T19:19:57Z</dcterms:modified>
</cp:coreProperties>
</file>