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obernacion\Dropbox\TRABAJO MENSUAL DEL PORTAL\"/>
    </mc:Choice>
  </mc:AlternateContent>
  <xr:revisionPtr revIDLastSave="0" documentId="13_ncr:1_{C8710E67-AC3D-4BCA-BBF2-5C7F45E467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ABLA" sheetId="1" r:id="rId1"/>
    <sheet name="ESTADISTICAS GLV" sheetId="2" r:id="rId2"/>
  </sheets>
  <definedNames>
    <definedName name="_xlchart.v1.0" hidden="1">TABLA!$A$8:$A$31</definedName>
    <definedName name="_xlchart.v1.1" hidden="1">TABLA!$B$7</definedName>
    <definedName name="_xlchart.v1.10" hidden="1">TABLA!$F$8:$F$31</definedName>
    <definedName name="_xlchart.v1.11" hidden="1">TABLA!$G$7</definedName>
    <definedName name="_xlchart.v1.12" hidden="1">TABLA!$G$8:$G$31</definedName>
    <definedName name="_xlchart.v1.13" hidden="1">TABLA!$H$7</definedName>
    <definedName name="_xlchart.v1.14" hidden="1">TABLA!$H$8:$H$31</definedName>
    <definedName name="_xlchart.v1.15" hidden="1">TABLA!$I$7</definedName>
    <definedName name="_xlchart.v1.16" hidden="1">TABLA!$I$8:$I$31</definedName>
    <definedName name="_xlchart.v1.17" hidden="1">TABLA!$J$7</definedName>
    <definedName name="_xlchart.v1.18" hidden="1">TABLA!$J$8:$J$31</definedName>
    <definedName name="_xlchart.v1.19" hidden="1">TABLA!$K$7</definedName>
    <definedName name="_xlchart.v1.2" hidden="1">TABLA!$B$8:$B$31</definedName>
    <definedName name="_xlchart.v1.20" hidden="1">TABLA!$K$8:$K$31</definedName>
    <definedName name="_xlchart.v1.21" hidden="1">TABLA!$L$7</definedName>
    <definedName name="_xlchart.v1.22" hidden="1">TABLA!$L$8:$L$31</definedName>
    <definedName name="_xlchart.v1.23" hidden="1">TABLA!$M$7</definedName>
    <definedName name="_xlchart.v1.24" hidden="1">TABLA!$M$8:$M$31</definedName>
    <definedName name="_xlchart.v1.25" hidden="1">TABLA!$N$7</definedName>
    <definedName name="_xlchart.v1.26" hidden="1">TABLA!$N$8:$N$31</definedName>
    <definedName name="_xlchart.v1.27" hidden="1">TABLA!$A$8:$A$31</definedName>
    <definedName name="_xlchart.v1.28" hidden="1">TABLA!$B$7</definedName>
    <definedName name="_xlchart.v1.29" hidden="1">TABLA!$B$8:$B$31</definedName>
    <definedName name="_xlchart.v1.3" hidden="1">TABLA!$C$7</definedName>
    <definedName name="_xlchart.v1.30" hidden="1">TABLA!$C$7</definedName>
    <definedName name="_xlchart.v1.31" hidden="1">TABLA!$C$8:$C$31</definedName>
    <definedName name="_xlchart.v1.32" hidden="1">TABLA!$D$7</definedName>
    <definedName name="_xlchart.v1.33" hidden="1">TABLA!$D$8:$D$31</definedName>
    <definedName name="_xlchart.v1.34" hidden="1">TABLA!$E$7</definedName>
    <definedName name="_xlchart.v1.35" hidden="1">TABLA!$E$8:$E$31</definedName>
    <definedName name="_xlchart.v1.36" hidden="1">TABLA!$F$7</definedName>
    <definedName name="_xlchart.v1.37" hidden="1">TABLA!$F$8:$F$31</definedName>
    <definedName name="_xlchart.v1.38" hidden="1">TABLA!$G$7</definedName>
    <definedName name="_xlchart.v1.39" hidden="1">TABLA!$G$8:$G$31</definedName>
    <definedName name="_xlchart.v1.4" hidden="1">TABLA!$C$8:$C$31</definedName>
    <definedName name="_xlchart.v1.40" hidden="1">TABLA!$H$7</definedName>
    <definedName name="_xlchart.v1.41" hidden="1">TABLA!$H$8:$H$31</definedName>
    <definedName name="_xlchart.v1.42" hidden="1">TABLA!$I$7</definedName>
    <definedName name="_xlchart.v1.43" hidden="1">TABLA!$I$8:$I$31</definedName>
    <definedName name="_xlchart.v1.44" hidden="1">TABLA!$J$7</definedName>
    <definedName name="_xlchart.v1.45" hidden="1">TABLA!$J$8:$J$31</definedName>
    <definedName name="_xlchart.v1.46" hidden="1">TABLA!$K$7</definedName>
    <definedName name="_xlchart.v1.47" hidden="1">TABLA!$K$8:$K$31</definedName>
    <definedName name="_xlchart.v1.48" hidden="1">TABLA!$L$7</definedName>
    <definedName name="_xlchart.v1.49" hidden="1">TABLA!$L$8:$L$31</definedName>
    <definedName name="_xlchart.v1.5" hidden="1">TABLA!$D$7</definedName>
    <definedName name="_xlchart.v1.50" hidden="1">TABLA!$M$7</definedName>
    <definedName name="_xlchart.v1.51" hidden="1">TABLA!$M$8:$M$31</definedName>
    <definedName name="_xlchart.v1.52" hidden="1">TABLA!$N$7</definedName>
    <definedName name="_xlchart.v1.53" hidden="1">TABLA!$N$8:$N$31</definedName>
    <definedName name="_xlchart.v1.6" hidden="1">TABLA!$D$8:$D$31</definedName>
    <definedName name="_xlchart.v1.7" hidden="1">TABLA!$E$7</definedName>
    <definedName name="_xlchart.v1.8" hidden="1">TABLA!$E$8:$E$31</definedName>
    <definedName name="_xlchart.v1.9" hidden="1">TABLA!$F$7</definedName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B29" i="1"/>
  <c r="D29" i="1"/>
  <c r="E25" i="1"/>
  <c r="A14" i="1"/>
  <c r="A15" i="1"/>
  <c r="C13" i="1"/>
  <c r="D13" i="1"/>
  <c r="E13" i="1"/>
  <c r="F13" i="1"/>
  <c r="H13" i="1"/>
  <c r="I13" i="1"/>
  <c r="K13" i="1"/>
  <c r="B17" i="1"/>
  <c r="C17" i="1"/>
  <c r="D17" i="1"/>
  <c r="E17" i="1"/>
  <c r="F17" i="1"/>
  <c r="G17" i="1"/>
  <c r="H17" i="1"/>
  <c r="I17" i="1"/>
  <c r="J17" i="1"/>
  <c r="K17" i="1"/>
  <c r="L17" i="1"/>
  <c r="M17" i="1"/>
  <c r="G25" i="1" l="1"/>
  <c r="G21" i="1"/>
  <c r="K25" i="1" l="1"/>
  <c r="K21" i="1"/>
  <c r="J25" i="1"/>
  <c r="J21" i="1"/>
  <c r="I25" i="1"/>
  <c r="I21" i="1"/>
  <c r="F25" i="1"/>
  <c r="F21" i="1"/>
  <c r="L25" i="1"/>
  <c r="L21" i="1"/>
  <c r="L29" i="1" l="1"/>
  <c r="J29" i="1"/>
  <c r="K29" i="1"/>
  <c r="F29" i="1"/>
  <c r="I29" i="1"/>
  <c r="M25" i="1"/>
  <c r="H25" i="1"/>
  <c r="C25" i="1"/>
  <c r="M21" i="1"/>
  <c r="H21" i="1"/>
  <c r="E21" i="1"/>
  <c r="D21" i="1"/>
  <c r="C21" i="1"/>
  <c r="C29" i="1" l="1"/>
  <c r="E29" i="1"/>
  <c r="H29" i="1"/>
  <c r="M29" i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<sst xmlns="http://schemas.openxmlformats.org/spreadsheetml/2006/main" count="38" uniqueCount="37">
  <si>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</si>
  <si>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</si>
  <si>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</si>
  <si>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</si>
  <si>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</si>
  <si>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</si>
  <si>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</si>
  <si>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</si>
  <si>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</si>
  <si>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</si>
  <si>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</si>
  <si>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</si>
  <si>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</si>
  <si>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</si>
  <si>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</si>
  <si>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</si>
  <si>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</si>
  <si>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</si>
  <si>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</si>
  <si>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</si>
  <si>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</si>
  <si>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</si>
  <si>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</si>
  <si>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3-DONACIONES DE ELECTRODOMESTICOS Y MATERIALES DE CONSTRUCCIÓN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</si>
  <si>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</si>
  <si>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</si>
  <si>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</si>
  <si>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</si>
  <si>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</si>
  <si>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</si>
  <si>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</si>
  <si>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Tecnico de Atencion al Cuidadano</t>
  </si>
  <si>
    <t>GOBERNACION CIVIL PROVINCIAL  MONTE PLATA</t>
  </si>
  <si>
    <t>6-SUBSIDIOS DE PROGRAMA P/ ENVEJECIENTES, ITS, TUBERCULOSIS Y DISCAPACITADOS</t>
  </si>
  <si>
    <t>Licda Yiberli E de los Santos Martinez</t>
  </si>
  <si>
    <t>Lcda Yiberli E de los Santos M</t>
  </si>
  <si>
    <t>INFORME MENSUAL DE SERVICIOS AL PUBLICO EN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</si>
</sst>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INFORME MENSUAL DE SERVICIOS AL PUBLICO EN EL AÑO 2025</a:t>
            </a:r>
          </a:p>
        </c:rich>
      </c:tx>
      <c:layout>
        <c:manualLayout>
          <c:xMode val="edge"/>
          <c:yMode val="edge"/>
          <c:x val="0.10412489063867017"/>
          <c:y val="2.6595930827795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4580927384077"/>
          <c:y val="0.17171296296296296"/>
          <c:w val="0.86486351706036746"/>
          <c:h val="0.39507254301545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TABLA!$A$11</c:f>
              <c:strCache>
                <c:ptCount val="1"/>
                <c:pt idx="0">
                  <c:v>MES / 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TABLA!$A$12:$A$31</c:f>
              <c:numCache>
                <c:formatCode>mmmm\-yy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2-40CD-8F39-F96F7EBDFA69}"/>
            </c:ext>
          </c:extLst>
        </c:ser>
        <c:ser>
          <c:idx val="1"/>
          <c:order val="1"/>
          <c:tx>
            <c:strRef>
              <c:f>TABLA!$B$11</c:f>
              <c:strCache>
                <c:ptCount val="1"/>
                <c:pt idx="0">
                  <c:v>1- DONACION DE RACIONES ALIMENTICIAS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TABLA!$B$12:$B$31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17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2-40CD-8F39-F96F7EBDFA69}"/>
            </c:ext>
          </c:extLst>
        </c:ser>
        <c:ser>
          <c:idx val="2"/>
          <c:order val="2"/>
          <c:tx>
            <c:strRef>
              <c:f>TABLA!$C$11</c:f>
              <c:strCache>
                <c:ptCount val="1"/>
                <c:pt idx="0">
                  <c:v>2- DONACION DE CANASTILLA P/ EMBARAZADA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TABLA!$C$12:$C$31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2-40CD-8F39-F96F7EBDFA69}"/>
            </c:ext>
          </c:extLst>
        </c:ser>
        <c:ser>
          <c:idx val="3"/>
          <c:order val="3"/>
          <c:tx>
            <c:strRef>
              <c:f>TABLA!$D$11</c:f>
              <c:strCache>
                <c:ptCount val="1"/>
                <c:pt idx="0">
                  <c:v>3-DONACIONES DE ELECTRODOMESTICOS Y MATERIALES DE CONSTRUCCIÓN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TABLA!$D$12:$D$31</c:f>
              <c:numCache>
                <c:formatCode>_(* #,##0_);_(* \(#,##0\);_(* "-"??_);_(@_)</c:formatCode>
                <c:ptCount val="20"/>
                <c:pt idx="1">
                  <c:v>33</c:v>
                </c:pt>
                <c:pt idx="2">
                  <c:v>24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9">
                  <c:v>0</c:v>
                </c:pt>
                <c:pt idx="1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2-40CD-8F39-F96F7EBDFA69}"/>
            </c:ext>
          </c:extLst>
        </c:ser>
        <c:ser>
          <c:idx val="4"/>
          <c:order val="4"/>
          <c:tx>
            <c:strRef>
              <c:f>TABLA!$E$11</c:f>
              <c:strCache>
                <c:ptCount val="1"/>
                <c:pt idx="0">
                  <c:v>4- CONTRIBUCION A LAS IGLESIAS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TABLA!$E$12:$E$31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9">
                  <c:v>0</c:v>
                </c:pt>
                <c:pt idx="13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E2-40CD-8F39-F96F7EBDFA69}"/>
            </c:ext>
          </c:extLst>
        </c:ser>
        <c:ser>
          <c:idx val="5"/>
          <c:order val="5"/>
          <c:tx>
            <c:strRef>
              <c:f>TABLA!$F$11</c:f>
              <c:strCache>
                <c:ptCount val="1"/>
                <c:pt idx="0">
                  <c:v>5- LOGROS DE MESA DE SEGURIDAD, CIUDADANÍA Y GÉNERO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TABLA!$F$12:$F$31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E2-40CD-8F39-F96F7EBDFA69}"/>
            </c:ext>
          </c:extLst>
        </c:ser>
        <c:ser>
          <c:idx val="6"/>
          <c:order val="6"/>
          <c:tx>
            <c:strRef>
              <c:f>TABLA!$G$11</c:f>
              <c:strCache>
                <c:ptCount val="1"/>
                <c:pt idx="0">
                  <c:v>6-SUBSIDIOS DE PROGRAMA P/ ENVEJECIENTES, ITS, TUBERCULOSIS Y DISCAPACITADOS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TABLA!$G$12:$G$31</c:f>
              <c:numCache>
                <c:formatCode>#,##0</c:formatCode>
                <c:ptCount val="20"/>
                <c:pt idx="1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258</c:v>
                </c:pt>
                <c:pt idx="4" formatCode="_(* #,##0_);_(* \(#,##0\);_(* &quot;-&quot;??_);_(@_)">
                  <c:v>145</c:v>
                </c:pt>
                <c:pt idx="5" formatCode="_(* #,##0_);_(* \(#,##0\);_(* &quot;-&quot;??_);_(@_)">
                  <c:v>145</c:v>
                </c:pt>
                <c:pt idx="6" formatCode="_(* #,##0_);_(* \(#,##0\);_(* &quot;-&quot;??_);_(@_)">
                  <c:v>145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  <c:pt idx="17" formatCode="_(* #,##0_);_(* \(#,##0\);_(* &quot;-&quot;??_);_(@_)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E2-40CD-8F39-F96F7EBDFA69}"/>
            </c:ext>
          </c:extLst>
        </c:ser>
        <c:ser>
          <c:idx val="7"/>
          <c:order val="7"/>
          <c:tx>
            <c:strRef>
              <c:f>TABLA!$H$11</c:f>
              <c:strCache>
                <c:ptCount val="1"/>
                <c:pt idx="0">
                  <c:v>7- INSCRITOS P/ GESTION DE PENSIONES SOLIDARIAS - CONAPE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TABLA!$H$12:$H$31</c:f>
              <c:numCache>
                <c:formatCode>_(* #,##0_);_(* \(#,##0\);_(* "-"??_);_(@_)</c:formatCode>
                <c:ptCount val="20"/>
                <c:pt idx="1">
                  <c:v>478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E2-40CD-8F39-F96F7EBDFA69}"/>
            </c:ext>
          </c:extLst>
        </c:ser>
        <c:ser>
          <c:idx val="8"/>
          <c:order val="8"/>
          <c:tx>
            <c:strRef>
              <c:f>TABLA!$I$11</c:f>
              <c:strCache>
                <c:ptCount val="1"/>
                <c:pt idx="0">
                  <c:v>8- SOLICITANTES DE SALON DE CONFERENCIAS Y CENTRO CULTURAL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TABLA!$I$12:$I$31</c:f>
              <c:numCache>
                <c:formatCode>_(* #,##0_);_(* \(#,##0\);_(* "-"??_);_(@_)</c:formatCode>
                <c:ptCount val="20"/>
                <c:pt idx="1">
                  <c:v>36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9">
                  <c:v>0</c:v>
                </c:pt>
                <c:pt idx="13">
                  <c:v>0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E2-40CD-8F39-F96F7EBDFA69}"/>
            </c:ext>
          </c:extLst>
        </c:ser>
        <c:ser>
          <c:idx val="9"/>
          <c:order val="9"/>
          <c:tx>
            <c:strRef>
              <c:f>TABLA!$J$11</c:f>
              <c:strCache>
                <c:ptCount val="1"/>
                <c:pt idx="0">
                  <c:v>9-SOLICITANTES DE  INFORMACION PUBLICA DE LA OAI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TABLA!$J$12:$J$31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E2-40CD-8F39-F96F7EBDFA69}"/>
            </c:ext>
          </c:extLst>
        </c:ser>
        <c:ser>
          <c:idx val="10"/>
          <c:order val="10"/>
          <c:tx>
            <c:strRef>
              <c:f>TABLA!$K$11</c:f>
              <c:strCache>
                <c:ptCount val="1"/>
                <c:pt idx="0">
                  <c:v>10- DONACION DE MEDICAMENTOS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TABLA!$K$12:$K$31</c:f>
              <c:numCache>
                <c:formatCode>_(* #,##0_);_(* \(#,##0\);_(* "-"??_);_(@_)</c:formatCode>
                <c:ptCount val="20"/>
                <c:pt idx="1">
                  <c:v>19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9">
                  <c:v>0</c:v>
                </c:pt>
                <c:pt idx="13">
                  <c:v>0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E2-40CD-8F39-F96F7EBDFA69}"/>
            </c:ext>
          </c:extLst>
        </c:ser>
        <c:ser>
          <c:idx val="11"/>
          <c:order val="11"/>
          <c:tx>
            <c:strRef>
              <c:f>TABLA!$L$11</c:f>
              <c:strCache>
                <c:ptCount val="1"/>
                <c:pt idx="0">
                  <c:v>11- SOLICITANTES DE CERTIFICADO DE VIDA Y COSTUMBRE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TABLA!$L$12:$L$31</c:f>
              <c:numCache>
                <c:formatCode>_(* #,##0_);_(* \(#,##0\);_(* "-"??_);_(@_)</c:formatCode>
                <c:ptCount val="20"/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E2-40CD-8F39-F96F7EBDFA69}"/>
            </c:ext>
          </c:extLst>
        </c:ser>
        <c:ser>
          <c:idx val="12"/>
          <c:order val="12"/>
          <c:tx>
            <c:strRef>
              <c:f>TABLA!$M$11</c:f>
              <c:strCache>
                <c:ptCount val="1"/>
                <c:pt idx="0">
                  <c:v>12- CASOS S/CONTROL DE ALQUILERES DE CASAS Y DESAHUCIOS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TABLA!$M$12:$M$31</c:f>
              <c:numCache>
                <c:formatCode>_(* #,##0_);_(* \(#,##0\);_(* "-"??_);_(@_)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E2-40CD-8F39-F96F7EBD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5665007"/>
        <c:axId val="1125660687"/>
      </c:barChart>
      <c:catAx>
        <c:axId val="1125665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5660687"/>
        <c:crosses val="autoZero"/>
        <c:auto val="1"/>
        <c:lblAlgn val="ctr"/>
        <c:lblOffset val="100"/>
        <c:noMultiLvlLbl val="0"/>
      </c:catAx>
      <c:valAx>
        <c:axId val="112566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566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70734908136498E-2"/>
          <c:y val="0.65566637503645386"/>
          <c:w val="0.73936942257217853"/>
          <c:h val="0.29803732866724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8</xdr:row>
      <xdr:rowOff>171450</xdr:rowOff>
    </xdr:from>
    <xdr:to>
      <xdr:col>11</xdr:col>
      <xdr:colOff>704850</xdr:colOff>
      <xdr:row>23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440E13-656E-47AD-8ADB-6424160B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abSelected="1" topLeftCell="F1" zoomScale="70" zoomScaleNormal="70" workbookViewId="0">
      <selection activeCell="E5" sqref="E5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56" t="s">
        <v>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63" t="s">
        <v>11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3"/>
      <c r="O8" s="3"/>
      <c r="P8" s="3"/>
    </row>
    <row r="9" spans="1:16" ht="21" customHeight="1" x14ac:dyDescent="0.25">
      <c r="A9" s="53" t="s">
        <v>36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6" ht="20.25" customHeight="1" thickBot="1" x14ac:dyDescent="0.3"/>
    <row r="11" spans="1:16" ht="25.5" customHeight="1" x14ac:dyDescent="0.25">
      <c r="A11" s="57" t="s">
        <v>27</v>
      </c>
      <c r="B11" s="54" t="s">
        <v>24</v>
      </c>
      <c r="C11" s="54" t="s">
        <v>25</v>
      </c>
      <c r="D11" s="54" t="s">
        <v>23</v>
      </c>
      <c r="E11" s="61" t="s">
        <v>12</v>
      </c>
      <c r="F11" s="61" t="s">
        <v>13</v>
      </c>
      <c r="G11" s="61" t="s">
        <v>33</v>
      </c>
      <c r="H11" s="54" t="s">
        <v>14</v>
      </c>
      <c r="I11" s="54" t="s">
        <v>21</v>
      </c>
      <c r="J11" s="54" t="s">
        <v>22</v>
      </c>
      <c r="K11" s="54" t="s">
        <v>26</v>
      </c>
      <c r="L11" s="64" t="s">
        <v>20</v>
      </c>
      <c r="M11" s="59" t="s">
        <v>15</v>
      </c>
    </row>
    <row r="12" spans="1:16" ht="65.25" customHeight="1" thickBot="1" x14ac:dyDescent="0.3">
      <c r="A12" s="58"/>
      <c r="B12" s="55"/>
      <c r="C12" s="55"/>
      <c r="D12" s="55"/>
      <c r="E12" s="62"/>
      <c r="F12" s="62"/>
      <c r="G12" s="62"/>
      <c r="H12" s="55"/>
      <c r="I12" s="55"/>
      <c r="J12" s="55"/>
      <c r="K12" s="55"/>
      <c r="L12" s="65"/>
      <c r="M12" s="60"/>
      <c r="N12" s="2"/>
    </row>
    <row r="13" spans="1:16" ht="18.75" customHeight="1" x14ac:dyDescent="0.25">
      <c r="A13" s="11" t="s">
        <v>16</v>
      </c>
      <c r="B13" s="20">
        <v>0</v>
      </c>
      <c r="C13" s="20">
        <f t="shared" ref="C13:K13" si="0">SUM(C14:C16)</f>
        <v>0</v>
      </c>
      <c r="D13" s="20">
        <f t="shared" si="0"/>
        <v>33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478</v>
      </c>
      <c r="I13" s="20">
        <f t="shared" si="0"/>
        <v>36</v>
      </c>
      <c r="J13" s="20">
        <v>0</v>
      </c>
      <c r="K13" s="20">
        <f t="shared" si="0"/>
        <v>19</v>
      </c>
      <c r="L13" s="22">
        <v>3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24</v>
      </c>
      <c r="E14" s="24">
        <v>0</v>
      </c>
      <c r="F14" s="24">
        <v>0</v>
      </c>
      <c r="G14" s="24">
        <v>0</v>
      </c>
      <c r="H14" s="25">
        <v>478</v>
      </c>
      <c r="I14" s="24">
        <v>10</v>
      </c>
      <c r="J14" s="24">
        <v>0</v>
      </c>
      <c r="K14" s="24">
        <v>2</v>
      </c>
      <c r="L14" s="26">
        <v>3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3000</v>
      </c>
      <c r="C15" s="28">
        <v>0</v>
      </c>
      <c r="D15" s="28">
        <v>5</v>
      </c>
      <c r="E15" s="28">
        <v>0</v>
      </c>
      <c r="F15" s="28">
        <v>0</v>
      </c>
      <c r="G15" s="28">
        <v>258</v>
      </c>
      <c r="H15" s="29">
        <v>0</v>
      </c>
      <c r="I15" s="28">
        <v>9</v>
      </c>
      <c r="J15" s="28">
        <v>0</v>
      </c>
      <c r="K15" s="28">
        <v>8</v>
      </c>
      <c r="L15" s="30">
        <v>2</v>
      </c>
      <c r="M15" s="28">
        <v>0</v>
      </c>
      <c r="N15" s="2"/>
    </row>
    <row r="16" spans="1:16" ht="18" customHeight="1" x14ac:dyDescent="0.25">
      <c r="A16" s="14" t="s">
        <v>1</v>
      </c>
      <c r="B16" s="31">
        <v>3000</v>
      </c>
      <c r="C16" s="32">
        <v>0</v>
      </c>
      <c r="D16" s="32">
        <v>4</v>
      </c>
      <c r="E16" s="32">
        <v>0</v>
      </c>
      <c r="F16" s="32">
        <v>0</v>
      </c>
      <c r="G16" s="32">
        <v>145</v>
      </c>
      <c r="H16" s="33">
        <v>0</v>
      </c>
      <c r="I16" s="32">
        <v>17</v>
      </c>
      <c r="J16" s="32">
        <v>0</v>
      </c>
      <c r="K16" s="32">
        <v>9</v>
      </c>
      <c r="L16" s="34">
        <v>5</v>
      </c>
      <c r="M16" s="33">
        <v>0</v>
      </c>
      <c r="N16" s="2"/>
    </row>
    <row r="17" spans="1:14" ht="19.5" customHeight="1" x14ac:dyDescent="0.25">
      <c r="A17" s="15" t="s">
        <v>17</v>
      </c>
      <c r="B17" s="36">
        <f t="shared" ref="B17:M17" si="2">SUM(B18:B20)</f>
        <v>3000</v>
      </c>
      <c r="C17" s="36">
        <f t="shared" si="2"/>
        <v>0</v>
      </c>
      <c r="D17" s="36">
        <f t="shared" si="2"/>
        <v>7</v>
      </c>
      <c r="E17" s="36">
        <f t="shared" si="2"/>
        <v>1</v>
      </c>
      <c r="F17" s="36">
        <f t="shared" ref="F17:G17" si="3">SUM(F18:F20)</f>
        <v>0</v>
      </c>
      <c r="G17" s="36">
        <f t="shared" si="3"/>
        <v>145</v>
      </c>
      <c r="H17" s="36">
        <f t="shared" si="2"/>
        <v>0</v>
      </c>
      <c r="I17" s="36">
        <f t="shared" si="2"/>
        <v>14</v>
      </c>
      <c r="J17" s="36">
        <f t="shared" si="2"/>
        <v>0</v>
      </c>
      <c r="K17" s="36">
        <f t="shared" si="2"/>
        <v>15</v>
      </c>
      <c r="L17" s="37">
        <f t="shared" ref="L17" si="4">SUM(L18:L20)</f>
        <v>0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>
        <v>3000</v>
      </c>
      <c r="C18" s="24"/>
      <c r="D18" s="24">
        <v>7</v>
      </c>
      <c r="E18" s="24">
        <v>1</v>
      </c>
      <c r="F18" s="24"/>
      <c r="G18" s="24">
        <v>145</v>
      </c>
      <c r="H18" s="24"/>
      <c r="I18" s="24">
        <v>14</v>
      </c>
      <c r="J18" s="24"/>
      <c r="K18" s="24">
        <v>15</v>
      </c>
      <c r="L18" s="26"/>
      <c r="M18" s="24"/>
      <c r="N18" s="2"/>
    </row>
    <row r="19" spans="1:14" ht="18.75" customHeight="1" x14ac:dyDescent="0.25">
      <c r="A19" s="17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5" t="s">
        <v>18</v>
      </c>
      <c r="B21" s="36"/>
      <c r="C21" s="36">
        <f t="shared" ref="C21:M21" si="5">SUM(C22:C24)</f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 t="shared" ref="L21" si="7">SUM(L22:L24)</f>
        <v>0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0"/>
      <c r="M23" s="28"/>
      <c r="N23" s="2"/>
    </row>
    <row r="24" spans="1:14" ht="20.25" customHeight="1" x14ac:dyDescent="0.25">
      <c r="A24" s="14" t="s">
        <v>10</v>
      </c>
      <c r="B24" s="32"/>
      <c r="C24" s="32"/>
      <c r="D24" s="32"/>
      <c r="E24" s="32"/>
      <c r="F24" s="32"/>
      <c r="G24" s="32"/>
      <c r="H24" s="38"/>
      <c r="I24" s="32"/>
      <c r="J24" s="32"/>
      <c r="K24" s="32"/>
      <c r="L24" s="34"/>
      <c r="M24" s="35"/>
      <c r="N24" s="2"/>
    </row>
    <row r="25" spans="1:14" ht="18.75" customHeight="1" x14ac:dyDescent="0.25">
      <c r="A25" s="15" t="s">
        <v>19</v>
      </c>
      <c r="B25" s="36"/>
      <c r="C25" s="36">
        <f t="shared" ref="C25:M25" si="8">SUM(C26:C28)</f>
        <v>0</v>
      </c>
      <c r="D25" s="36"/>
      <c r="E25" s="36">
        <f t="shared" si="8"/>
        <v>0</v>
      </c>
      <c r="F25" s="36">
        <f t="shared" ref="F25:G25" si="9">SUM(F26:F28)</f>
        <v>0</v>
      </c>
      <c r="G25" s="36">
        <f t="shared" si="9"/>
        <v>0</v>
      </c>
      <c r="H25" s="36">
        <f t="shared" si="8"/>
        <v>0</v>
      </c>
      <c r="I25" s="36">
        <f t="shared" si="8"/>
        <v>0</v>
      </c>
      <c r="J25" s="36">
        <f t="shared" si="8"/>
        <v>0</v>
      </c>
      <c r="K25" s="36">
        <f t="shared" si="8"/>
        <v>0</v>
      </c>
      <c r="L25" s="37">
        <f t="shared" ref="L25" si="10">SUM(L26:L28)</f>
        <v>0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/>
      <c r="C26" s="24">
        <v>0</v>
      </c>
      <c r="D26" s="24"/>
      <c r="E26" s="24"/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7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8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19" t="s">
        <v>0</v>
      </c>
      <c r="B29" s="43">
        <f>B15+B16+B18</f>
        <v>9000</v>
      </c>
      <c r="C29" s="43">
        <f t="shared" ref="C29:M29" si="11">C25+C21+C17+C13</f>
        <v>0</v>
      </c>
      <c r="D29" s="43">
        <f t="shared" si="11"/>
        <v>40</v>
      </c>
      <c r="E29" s="43">
        <f t="shared" si="11"/>
        <v>1</v>
      </c>
      <c r="F29" s="43">
        <f t="shared" si="11"/>
        <v>0</v>
      </c>
      <c r="G29" s="43">
        <f>G14+G15+G16+G17+G18</f>
        <v>693</v>
      </c>
      <c r="H29" s="43">
        <f t="shared" si="11"/>
        <v>478</v>
      </c>
      <c r="I29" s="43">
        <f t="shared" si="11"/>
        <v>50</v>
      </c>
      <c r="J29" s="43">
        <f t="shared" si="11"/>
        <v>0</v>
      </c>
      <c r="K29" s="43">
        <f t="shared" si="11"/>
        <v>34</v>
      </c>
      <c r="L29" s="43">
        <f t="shared" si="11"/>
        <v>3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51"/>
      <c r="L35" s="51"/>
      <c r="M35" s="8"/>
    </row>
    <row r="36" spans="4:13" ht="17.25" customHeight="1" x14ac:dyDescent="0.3">
      <c r="D36" s="1"/>
      <c r="E36" s="1"/>
      <c r="F36" s="5"/>
      <c r="G36" s="5"/>
      <c r="J36" s="9"/>
      <c r="K36" s="49" t="s">
        <v>34</v>
      </c>
      <c r="L36" s="49"/>
      <c r="M36" s="9"/>
    </row>
    <row r="37" spans="4:13" ht="18" x14ac:dyDescent="0.25">
      <c r="D37" s="1"/>
      <c r="E37" s="1"/>
      <c r="J37" s="10"/>
      <c r="K37" s="50" t="s">
        <v>31</v>
      </c>
      <c r="L37" s="50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52"/>
      <c r="E42" s="52"/>
      <c r="F42" s="4"/>
      <c r="G42" s="4"/>
      <c r="H42" s="4"/>
      <c r="I42" s="4"/>
      <c r="J42" s="4"/>
      <c r="K42" s="4"/>
      <c r="L42" s="4"/>
    </row>
  </sheetData>
  <mergeCells count="20"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  <mergeCell ref="K36:L36"/>
    <mergeCell ref="K37:L37"/>
    <mergeCell ref="K35:L35"/>
    <mergeCell ref="D42:E42"/>
    <mergeCell ref="A9:M9"/>
    <mergeCell ref="K11:K12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opLeftCell="D1" workbookViewId="0">
      <selection activeCell="C6" sqref="C6:N6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56" t="s">
        <v>32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5"/>
      <c r="P5" s="45"/>
    </row>
    <row r="6" spans="3:16" ht="18.75" x14ac:dyDescent="0.3">
      <c r="C6" s="66" t="s">
        <v>28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8" spans="3:16" x14ac:dyDescent="0.25">
      <c r="G8" t="s">
        <v>36</v>
      </c>
    </row>
    <row r="34" spans="3:3" x14ac:dyDescent="0.25">
      <c r="C34" s="47" t="s">
        <v>35</v>
      </c>
    </row>
    <row r="35" spans="3:3" x14ac:dyDescent="0.25">
      <c r="C35" t="s">
        <v>29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2025-04-09T19:28:37Z</cp:lastPrinted>
  <dcterms:created xsi:type="dcterms:W3CDTF">2019-12-03T15:12:20Z</dcterms:created>
  <dcterms:modified xsi:type="dcterms:W3CDTF">2025-05-12T14:15:42Z</dcterms:modified>
</cp:coreProperties>
</file>