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24F9E132-8EB3-4467-8E46-18A614CD4E0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</calcChain>
</file>

<file path=xl/sharedStrings.xml><?xml version="1.0" encoding="utf-8"?>
<sst xmlns="http://schemas.openxmlformats.org/spreadsheetml/2006/main" count="109" uniqueCount="73">
  <si>
    <t xml:space="preserve">                                                                       Gobernción Civil Monte Plata</t>
  </si>
  <si>
    <t xml:space="preserve">                                             INFORME DE INGRESOS Y EGRESOS</t>
  </si>
  <si>
    <t>ABRIL 2025.</t>
  </si>
  <si>
    <t>Cuenta</t>
  </si>
  <si>
    <t>REF. NO.</t>
  </si>
  <si>
    <t>FECHA</t>
  </si>
  <si>
    <t xml:space="preserve">DETALLE </t>
  </si>
  <si>
    <t>BENEFICIARIOS</t>
  </si>
  <si>
    <t>ENTRADA</t>
  </si>
  <si>
    <t>SALIDA</t>
  </si>
  <si>
    <t>BALANCE</t>
  </si>
  <si>
    <t>0.0.0.0.00</t>
  </si>
  <si>
    <t>DEPOSITO</t>
  </si>
  <si>
    <t>2.4.1.2.02</t>
  </si>
  <si>
    <t>AYUDA SOCIAL GASTOS MÉDICOS</t>
  </si>
  <si>
    <t>DOMINGO DE LA GUARDA</t>
  </si>
  <si>
    <t>ROBERTO GONZALEZ DIAZ</t>
  </si>
  <si>
    <t>AYUDA SOCIAL EMPRENDIMIENTO INTELECTUAL</t>
  </si>
  <si>
    <t>RAMON EMILIO ROQUE VALLEJO</t>
  </si>
  <si>
    <t>MARGARITA SANATE BRINAL</t>
  </si>
  <si>
    <t>JUANA DOMINGA CARRERAS ROSARIO</t>
  </si>
  <si>
    <t>AYUDA SOCIAL PARA CONSTRUCIÓN</t>
  </si>
  <si>
    <t>WHISNEY DE JESUS SEVERINO</t>
  </si>
  <si>
    <t>PAULINO RAMIREZ ORTIZ</t>
  </si>
  <si>
    <t>AYUDA SOCIAL AYUDA SOCIAL EMPRENDIMIENTO DE ESTETICA</t>
  </si>
  <si>
    <t>IGNACIA JIMENEZ VENTURA</t>
  </si>
  <si>
    <t>AYUDA SOCIAL GASTOS FUNEBRE</t>
  </si>
  <si>
    <t>SANTIAGO MANZUETA DE LEON</t>
  </si>
  <si>
    <t>AYUDA SOCIAL ARREGLO DE VIVIENDA</t>
  </si>
  <si>
    <t>MARITZA JIMENEZ</t>
  </si>
  <si>
    <t>AYUDA MEDICA</t>
  </si>
  <si>
    <t>ROBERTO SANCHEZ AQUINO</t>
  </si>
  <si>
    <t>AYUDA SOCIAL TUBERIA A SUPLIR AGUA COMUNIDAD</t>
  </si>
  <si>
    <t>OCTAVIA GOMEZ</t>
  </si>
  <si>
    <t>AYUDA SOCIAL HOMENAJE DÍA INTERNACIONAL DE LA MUJER</t>
  </si>
  <si>
    <t>CRISTIANA CARMONA REYNOSO</t>
  </si>
  <si>
    <t xml:space="preserve">AYUDA SOCIAL TERAPIA A NIÑO </t>
  </si>
  <si>
    <t>DENIA MERCEDES AQUINO MOSQUEA</t>
  </si>
  <si>
    <t>AYUDA SOCIAL MONTE PLATA DEPORTE (CONSERJE)</t>
  </si>
  <si>
    <t>RAQUEL MORALES CHALA</t>
  </si>
  <si>
    <t>AYUDA SOCIAL MEDICA</t>
  </si>
  <si>
    <t>FELINA ALTAGRACIA HIDALGO HEREDIA</t>
  </si>
  <si>
    <t>AYUDA SOCIAL FUNEBRE CASO JET SET</t>
  </si>
  <si>
    <t>ROCIO ALFONSINA SANTANA BENITEZ</t>
  </si>
  <si>
    <t>AYUDA SOCIAL EMPRENDIMIENTO</t>
  </si>
  <si>
    <t>YEROLISA MARTINEZ</t>
  </si>
  <si>
    <t xml:space="preserve">AYUDA SOCIAL MATERIALES DE CONTRUCCION </t>
  </si>
  <si>
    <t>MAYI ELIZABETH DE LOS SANTOS PERALTA</t>
  </si>
  <si>
    <t>AYUDA SOCIAL MATERIAL DE CONSTRUCCION</t>
  </si>
  <si>
    <t>YENNY MARGARITA JAVIER SEVERINO</t>
  </si>
  <si>
    <t>AYUDA SOCIAL PARA EMPRENDIMIENTO</t>
  </si>
  <si>
    <t>ARELIS NUÑEZ RODRUIGUEZ</t>
  </si>
  <si>
    <t>AYUDA MEDICA CASO ESPECIAL</t>
  </si>
  <si>
    <t>TIMOTEO CASTILLO</t>
  </si>
  <si>
    <t>2.4.1.2.03</t>
  </si>
  <si>
    <t>AYUDA SOCIAL</t>
  </si>
  <si>
    <t>2.4.1.2.04</t>
  </si>
  <si>
    <t>2.4.1.2.05</t>
  </si>
  <si>
    <t>2.4.1.2.06</t>
  </si>
  <si>
    <t>2.4.1.2.07</t>
  </si>
  <si>
    <t>2.4.1.2.08</t>
  </si>
  <si>
    <t>2.4.1.2.09</t>
  </si>
  <si>
    <t>NULO</t>
  </si>
  <si>
    <t>2.4.1.2.10</t>
  </si>
  <si>
    <t>NILDA ELIZABETH REYNOSO MORENO</t>
  </si>
  <si>
    <t>AYUDA SOCIAL MATERIALES DE PINTURA</t>
  </si>
  <si>
    <t>MARIA ANGELA FABIAN NUÑEZ</t>
  </si>
  <si>
    <t>AYUDA SOCIAL VOLUNTARIADO</t>
  </si>
  <si>
    <t>FRANCIS DE LOS SANTOS POLANCO</t>
  </si>
  <si>
    <t>TOTAL</t>
  </si>
  <si>
    <t xml:space="preserve">Preparado Por._________________________       </t>
  </si>
  <si>
    <t xml:space="preserve"> Revisado Por. _________________________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</si>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</sst>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540A]d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43" fontId="2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/>
    <xf numFmtId="43" fontId="0" fillId="0" borderId="1" xfId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4" fillId="0" borderId="1" xfId="0" applyFont="1" applyBorder="1"/>
    <xf numFmtId="43" fontId="0" fillId="0" borderId="1" xfId="0" applyNumberFormat="1" applyBorder="1"/>
    <xf numFmtId="43" fontId="4" fillId="0" borderId="0" xfId="0" applyNumberFormat="1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1152525</xdr:colOff>
      <xdr:row>1</xdr:row>
      <xdr:rowOff>152400</xdr:rowOff>
    </xdr:from>
    <xdr:ext cx="2071688" cy="849313"/>
    <xdr:pic>
      <xdr:nvPicPr>
        <xdr:cNvPr id="2" name="Picture 8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781300" y="342900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I45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2" max="2" width="8" style="4" customWidth="1"/>
    <col min="3" max="3" width="11.28515625" customWidth="1"/>
    <col min="4" max="4" width="48.42578125" customWidth="1"/>
    <col min="5" max="5" width="32" customWidth="1"/>
    <col min="6" max="6" width="11.42578125" customWidth="1"/>
    <col min="7" max="7" width="11.42578125" style="4" customWidth="1"/>
    <col min="8" max="8" width="12.7109375" customWidth="1"/>
  </cols>
  <sheetData>
    <row r="7" spans="1:8" s="5" customFormat="1" x14ac:dyDescent="0.25">
      <c r="A7"/>
      <c r="B7" s="4"/>
      <c r="C7" s="1" t="s">
        <v>0</v>
      </c>
      <c r="D7" s="2"/>
      <c r="E7" s="2"/>
      <c r="F7"/>
      <c r="G7" s="3"/>
      <c r="H7" s="4"/>
    </row>
    <row r="8" spans="1:8" s="5" customFormat="1" x14ac:dyDescent="0.25">
      <c r="A8" s="6"/>
      <c r="B8" s="10"/>
      <c r="C8" s="7"/>
      <c r="D8" s="8" t="s">
        <v>1</v>
      </c>
      <c r="E8" s="8"/>
      <c r="F8" s="6"/>
      <c r="G8" s="9" t="s">
        <v>2</v>
      </c>
      <c r="H8" s="10"/>
    </row>
    <row r="9" spans="1:8" s="5" customFormat="1" x14ac:dyDescent="0.25">
      <c r="A9" s="6" t="s">
        <v>3</v>
      </c>
      <c r="B9" s="23" t="s">
        <v>4</v>
      </c>
      <c r="C9" s="11" t="s">
        <v>5</v>
      </c>
      <c r="D9" s="12" t="s">
        <v>6</v>
      </c>
      <c r="E9" s="12" t="s">
        <v>7</v>
      </c>
      <c r="F9" s="13" t="s">
        <v>8</v>
      </c>
      <c r="G9" s="13" t="s">
        <v>9</v>
      </c>
      <c r="H9" s="14" t="s">
        <v>10</v>
      </c>
    </row>
    <row r="10" spans="1:8" s="5" customFormat="1" x14ac:dyDescent="0.25">
      <c r="A10" s="6" t="s">
        <v>11</v>
      </c>
      <c r="B10" s="23"/>
      <c r="C10" s="11"/>
      <c r="D10" s="12" t="s">
        <v>12</v>
      </c>
      <c r="E10" s="8"/>
      <c r="F10" s="13">
        <v>350000</v>
      </c>
      <c r="G10" s="13"/>
      <c r="H10" s="13">
        <f>F10+6000</f>
        <v>356000</v>
      </c>
    </row>
    <row r="11" spans="1:8" s="5" customFormat="1" x14ac:dyDescent="0.25">
      <c r="A11" s="6" t="s">
        <v>13</v>
      </c>
      <c r="B11" s="23">
        <v>389</v>
      </c>
      <c r="C11" s="11">
        <v>45737</v>
      </c>
      <c r="D11" s="15" t="s">
        <v>14</v>
      </c>
      <c r="E11" s="15" t="s">
        <v>15</v>
      </c>
      <c r="F11" s="13"/>
      <c r="G11" s="13">
        <v>20000</v>
      </c>
      <c r="H11" s="13">
        <f t="shared" ref="H11:H13" si="0">H10-G11</f>
        <v>336000</v>
      </c>
    </row>
    <row r="12" spans="1:8" s="5" customFormat="1" x14ac:dyDescent="0.25">
      <c r="A12" s="6" t="s">
        <v>13</v>
      </c>
      <c r="B12" s="23">
        <v>391</v>
      </c>
      <c r="C12" s="11">
        <v>45740</v>
      </c>
      <c r="D12" s="15" t="s">
        <v>14</v>
      </c>
      <c r="E12" s="15" t="s">
        <v>16</v>
      </c>
      <c r="F12" s="16"/>
      <c r="G12" s="13">
        <v>10000</v>
      </c>
      <c r="H12" s="13">
        <f>H11-G12</f>
        <v>326000</v>
      </c>
    </row>
    <row r="13" spans="1:8" s="5" customFormat="1" x14ac:dyDescent="0.25">
      <c r="A13" s="6" t="s">
        <v>13</v>
      </c>
      <c r="B13" s="23">
        <v>392</v>
      </c>
      <c r="C13" s="11">
        <v>45740</v>
      </c>
      <c r="D13" s="15" t="s">
        <v>17</v>
      </c>
      <c r="E13" s="15" t="s">
        <v>18</v>
      </c>
      <c r="F13" s="16"/>
      <c r="G13" s="13">
        <v>10000</v>
      </c>
      <c r="H13" s="13">
        <f t="shared" si="0"/>
        <v>316000</v>
      </c>
    </row>
    <row r="14" spans="1:8" s="5" customFormat="1" x14ac:dyDescent="0.25">
      <c r="A14" s="6" t="s">
        <v>13</v>
      </c>
      <c r="B14" s="23">
        <v>394</v>
      </c>
      <c r="C14" s="11">
        <v>45740</v>
      </c>
      <c r="D14" s="15" t="s">
        <v>14</v>
      </c>
      <c r="E14" s="15" t="s">
        <v>19</v>
      </c>
      <c r="F14" s="16"/>
      <c r="G14" s="13">
        <v>10000</v>
      </c>
      <c r="H14" s="13">
        <f>H13-G14</f>
        <v>306000</v>
      </c>
    </row>
    <row r="15" spans="1:8" s="5" customFormat="1" x14ac:dyDescent="0.25">
      <c r="A15" s="6" t="s">
        <v>13</v>
      </c>
      <c r="B15" s="23">
        <v>395</v>
      </c>
      <c r="C15" s="11">
        <v>45740</v>
      </c>
      <c r="D15" s="15" t="s">
        <v>14</v>
      </c>
      <c r="E15" s="8" t="s">
        <v>20</v>
      </c>
      <c r="F15" s="16"/>
      <c r="G15" s="13">
        <v>10000</v>
      </c>
      <c r="H15" s="13">
        <f t="shared" ref="H15:H40" si="1">H14-G15</f>
        <v>296000</v>
      </c>
    </row>
    <row r="16" spans="1:8" s="5" customFormat="1" x14ac:dyDescent="0.25">
      <c r="A16" s="6" t="s">
        <v>13</v>
      </c>
      <c r="B16" s="23">
        <v>396</v>
      </c>
      <c r="C16" s="11">
        <v>45743</v>
      </c>
      <c r="D16" s="15" t="s">
        <v>21</v>
      </c>
      <c r="E16" s="8" t="s">
        <v>22</v>
      </c>
      <c r="F16" s="16"/>
      <c r="G16" s="13">
        <v>10000</v>
      </c>
      <c r="H16" s="13">
        <f t="shared" si="1"/>
        <v>286000</v>
      </c>
    </row>
    <row r="17" spans="1:8" s="5" customFormat="1" x14ac:dyDescent="0.25">
      <c r="A17" s="6" t="s">
        <v>13</v>
      </c>
      <c r="B17" s="23">
        <v>397</v>
      </c>
      <c r="C17" s="11">
        <v>45743</v>
      </c>
      <c r="D17" s="15" t="s">
        <v>14</v>
      </c>
      <c r="E17" s="15" t="s">
        <v>23</v>
      </c>
      <c r="F17" s="16"/>
      <c r="G17" s="13">
        <v>20000</v>
      </c>
      <c r="H17" s="13">
        <f t="shared" si="1"/>
        <v>266000</v>
      </c>
    </row>
    <row r="18" spans="1:8" s="5" customFormat="1" x14ac:dyDescent="0.25">
      <c r="A18" s="6" t="s">
        <v>13</v>
      </c>
      <c r="B18" s="23">
        <v>398</v>
      </c>
      <c r="C18" s="11">
        <v>45743</v>
      </c>
      <c r="D18" s="15" t="s">
        <v>24</v>
      </c>
      <c r="E18" s="8" t="s">
        <v>25</v>
      </c>
      <c r="F18" s="16"/>
      <c r="G18" s="13">
        <v>15000</v>
      </c>
      <c r="H18" s="13">
        <f t="shared" si="1"/>
        <v>251000</v>
      </c>
    </row>
    <row r="19" spans="1:8" s="5" customFormat="1" x14ac:dyDescent="0.25">
      <c r="A19" s="6" t="s">
        <v>13</v>
      </c>
      <c r="B19" s="23">
        <v>399</v>
      </c>
      <c r="C19" s="11">
        <v>45743</v>
      </c>
      <c r="D19" s="15" t="s">
        <v>26</v>
      </c>
      <c r="E19" s="8" t="s">
        <v>27</v>
      </c>
      <c r="F19" s="16"/>
      <c r="G19" s="13">
        <v>20000</v>
      </c>
      <c r="H19" s="17">
        <f t="shared" si="1"/>
        <v>231000</v>
      </c>
    </row>
    <row r="20" spans="1:8" s="5" customFormat="1" x14ac:dyDescent="0.25">
      <c r="A20" s="6" t="s">
        <v>13</v>
      </c>
      <c r="B20" s="23">
        <v>401</v>
      </c>
      <c r="C20" s="11">
        <v>45744</v>
      </c>
      <c r="D20" s="15" t="s">
        <v>28</v>
      </c>
      <c r="E20" s="8" t="s">
        <v>29</v>
      </c>
      <c r="F20" s="6"/>
      <c r="G20" s="17">
        <v>5000</v>
      </c>
      <c r="H20" s="18">
        <f>H19-G20</f>
        <v>226000</v>
      </c>
    </row>
    <row r="21" spans="1:8" s="5" customFormat="1" x14ac:dyDescent="0.25">
      <c r="A21" s="6" t="s">
        <v>13</v>
      </c>
      <c r="B21" s="23">
        <v>403</v>
      </c>
      <c r="C21" s="11">
        <v>45744</v>
      </c>
      <c r="D21" s="15" t="s">
        <v>30</v>
      </c>
      <c r="E21" s="8" t="s">
        <v>31</v>
      </c>
      <c r="F21" s="13"/>
      <c r="G21" s="13">
        <v>5000</v>
      </c>
      <c r="H21" s="13">
        <f>H20-G21</f>
        <v>221000</v>
      </c>
    </row>
    <row r="22" spans="1:8" s="5" customFormat="1" x14ac:dyDescent="0.25">
      <c r="A22" s="6" t="s">
        <v>13</v>
      </c>
      <c r="B22" s="10">
        <v>405</v>
      </c>
      <c r="C22" s="11">
        <v>45744</v>
      </c>
      <c r="D22" s="15" t="s">
        <v>32</v>
      </c>
      <c r="E22" s="8" t="s">
        <v>33</v>
      </c>
      <c r="F22" s="6"/>
      <c r="G22" s="17">
        <v>23220</v>
      </c>
      <c r="H22" s="18">
        <f>H21-G22</f>
        <v>197780</v>
      </c>
    </row>
    <row r="23" spans="1:8" s="5" customFormat="1" x14ac:dyDescent="0.25">
      <c r="A23" s="6" t="s">
        <v>13</v>
      </c>
      <c r="B23" s="10">
        <v>406</v>
      </c>
      <c r="C23" s="11">
        <v>45744</v>
      </c>
      <c r="D23" s="15" t="s">
        <v>34</v>
      </c>
      <c r="E23" s="8" t="s">
        <v>35</v>
      </c>
      <c r="F23" s="6"/>
      <c r="G23" s="17">
        <v>3780</v>
      </c>
      <c r="H23" s="18">
        <f t="shared" si="1"/>
        <v>194000</v>
      </c>
    </row>
    <row r="24" spans="1:8" s="5" customFormat="1" x14ac:dyDescent="0.25">
      <c r="A24" s="6" t="s">
        <v>13</v>
      </c>
      <c r="B24" s="10">
        <v>408</v>
      </c>
      <c r="C24" s="11">
        <v>45744</v>
      </c>
      <c r="D24" s="15" t="s">
        <v>36</v>
      </c>
      <c r="E24" s="8" t="s">
        <v>37</v>
      </c>
      <c r="F24" s="6"/>
      <c r="G24" s="17">
        <v>3000</v>
      </c>
      <c r="H24" s="18">
        <f>H23-G24</f>
        <v>191000</v>
      </c>
    </row>
    <row r="25" spans="1:8" s="5" customFormat="1" x14ac:dyDescent="0.25">
      <c r="A25" s="6" t="s">
        <v>13</v>
      </c>
      <c r="B25" s="10">
        <v>411</v>
      </c>
      <c r="C25" s="11">
        <v>45744</v>
      </c>
      <c r="D25" s="8" t="s">
        <v>38</v>
      </c>
      <c r="E25" s="8" t="s">
        <v>39</v>
      </c>
      <c r="F25" s="6"/>
      <c r="G25" s="17">
        <v>10000</v>
      </c>
      <c r="H25" s="18">
        <f>H24-G25</f>
        <v>181000</v>
      </c>
    </row>
    <row r="26" spans="1:8" s="5" customFormat="1" x14ac:dyDescent="0.25">
      <c r="A26" s="6" t="s">
        <v>13</v>
      </c>
      <c r="B26" s="10">
        <v>412</v>
      </c>
      <c r="C26" s="11">
        <v>45744</v>
      </c>
      <c r="D26" s="15" t="s">
        <v>40</v>
      </c>
      <c r="E26" s="8" t="s">
        <v>41</v>
      </c>
      <c r="F26" s="6"/>
      <c r="G26" s="17">
        <v>15000</v>
      </c>
      <c r="H26" s="18">
        <f t="shared" si="1"/>
        <v>166000</v>
      </c>
    </row>
    <row r="27" spans="1:8" s="5" customFormat="1" x14ac:dyDescent="0.25">
      <c r="A27" s="6" t="s">
        <v>13</v>
      </c>
      <c r="B27" s="10">
        <v>414</v>
      </c>
      <c r="C27" s="11">
        <v>45772</v>
      </c>
      <c r="D27" s="8" t="s">
        <v>42</v>
      </c>
      <c r="E27" s="8" t="s">
        <v>43</v>
      </c>
      <c r="F27" s="6"/>
      <c r="G27" s="19">
        <v>25000</v>
      </c>
      <c r="H27" s="18">
        <f>H26-G27</f>
        <v>141000</v>
      </c>
    </row>
    <row r="28" spans="1:8" s="5" customFormat="1" x14ac:dyDescent="0.25">
      <c r="A28" s="6" t="s">
        <v>13</v>
      </c>
      <c r="B28" s="10">
        <v>415</v>
      </c>
      <c r="C28" s="11">
        <v>45741</v>
      </c>
      <c r="D28" s="8" t="s">
        <v>44</v>
      </c>
      <c r="E28" s="8" t="s">
        <v>45</v>
      </c>
      <c r="F28" s="6"/>
      <c r="G28" s="17">
        <v>10000</v>
      </c>
      <c r="H28" s="18">
        <f t="shared" si="1"/>
        <v>131000</v>
      </c>
    </row>
    <row r="29" spans="1:8" s="5" customFormat="1" x14ac:dyDescent="0.25">
      <c r="A29" s="6" t="s">
        <v>13</v>
      </c>
      <c r="B29" s="10">
        <v>416</v>
      </c>
      <c r="C29" s="11">
        <v>45741</v>
      </c>
      <c r="D29" s="15" t="s">
        <v>46</v>
      </c>
      <c r="E29" s="8" t="s">
        <v>47</v>
      </c>
      <c r="F29" s="6"/>
      <c r="G29" s="17">
        <v>10000</v>
      </c>
      <c r="H29" s="18">
        <f t="shared" si="1"/>
        <v>121000</v>
      </c>
    </row>
    <row r="30" spans="1:8" s="5" customFormat="1" x14ac:dyDescent="0.25">
      <c r="A30" s="6" t="s">
        <v>13</v>
      </c>
      <c r="B30" s="10">
        <v>417</v>
      </c>
      <c r="C30" s="11">
        <v>45740</v>
      </c>
      <c r="D30" s="15" t="s">
        <v>48</v>
      </c>
      <c r="E30" s="8" t="s">
        <v>49</v>
      </c>
      <c r="F30" s="6"/>
      <c r="G30" s="17">
        <v>10000</v>
      </c>
      <c r="H30" s="18">
        <f t="shared" si="1"/>
        <v>111000</v>
      </c>
    </row>
    <row r="31" spans="1:8" s="5" customFormat="1" x14ac:dyDescent="0.25">
      <c r="A31" s="6" t="s">
        <v>13</v>
      </c>
      <c r="B31" s="10">
        <v>418</v>
      </c>
      <c r="C31" s="11">
        <v>45741</v>
      </c>
      <c r="D31" s="15" t="s">
        <v>50</v>
      </c>
      <c r="E31" s="8" t="s">
        <v>51</v>
      </c>
      <c r="F31" s="6"/>
      <c r="G31" s="17">
        <v>15000</v>
      </c>
      <c r="H31" s="18">
        <f t="shared" si="1"/>
        <v>96000</v>
      </c>
    </row>
    <row r="32" spans="1:8" s="5" customFormat="1" x14ac:dyDescent="0.25">
      <c r="A32" s="6" t="s">
        <v>13</v>
      </c>
      <c r="B32" s="10">
        <v>419</v>
      </c>
      <c r="C32" s="11">
        <v>45772</v>
      </c>
      <c r="D32" s="15" t="s">
        <v>52</v>
      </c>
      <c r="E32" s="8" t="s">
        <v>53</v>
      </c>
      <c r="F32" s="6"/>
      <c r="G32" s="17">
        <v>20000</v>
      </c>
      <c r="H32" s="18">
        <f>H31-G32</f>
        <v>76000</v>
      </c>
    </row>
    <row r="33" spans="1:9" s="5" customFormat="1" hidden="1" x14ac:dyDescent="0.25">
      <c r="A33" s="6" t="s">
        <v>54</v>
      </c>
      <c r="B33" s="10"/>
      <c r="C33" s="11">
        <v>45714</v>
      </c>
      <c r="D33" s="15" t="s">
        <v>55</v>
      </c>
      <c r="E33" s="8"/>
      <c r="F33" s="6"/>
      <c r="G33" s="17"/>
      <c r="H33" s="18">
        <f t="shared" si="1"/>
        <v>76000</v>
      </c>
    </row>
    <row r="34" spans="1:9" s="5" customFormat="1" hidden="1" x14ac:dyDescent="0.25">
      <c r="A34" s="6" t="s">
        <v>56</v>
      </c>
      <c r="B34" s="10"/>
      <c r="C34" s="11">
        <v>45714</v>
      </c>
      <c r="D34" s="15" t="s">
        <v>55</v>
      </c>
      <c r="E34" s="8"/>
      <c r="F34" s="6"/>
      <c r="G34" s="19"/>
      <c r="H34" s="18">
        <f t="shared" si="1"/>
        <v>76000</v>
      </c>
    </row>
    <row r="35" spans="1:9" s="5" customFormat="1" hidden="1" x14ac:dyDescent="0.25">
      <c r="A35" s="6" t="s">
        <v>57</v>
      </c>
      <c r="B35" s="10"/>
      <c r="C35" s="11">
        <v>45714</v>
      </c>
      <c r="D35" s="15" t="s">
        <v>55</v>
      </c>
      <c r="E35" s="8"/>
      <c r="F35" s="6"/>
      <c r="G35" s="19"/>
      <c r="H35" s="18">
        <f t="shared" si="1"/>
        <v>76000</v>
      </c>
    </row>
    <row r="36" spans="1:9" s="5" customFormat="1" hidden="1" x14ac:dyDescent="0.25">
      <c r="A36" s="6" t="s">
        <v>58</v>
      </c>
      <c r="B36" s="10"/>
      <c r="C36" s="11">
        <v>45714</v>
      </c>
      <c r="D36" s="8" t="s">
        <v>55</v>
      </c>
      <c r="E36" s="15"/>
      <c r="F36" s="6"/>
      <c r="G36" s="17"/>
      <c r="H36" s="18">
        <f t="shared" si="1"/>
        <v>76000</v>
      </c>
    </row>
    <row r="37" spans="1:9" s="5" customFormat="1" hidden="1" x14ac:dyDescent="0.25">
      <c r="A37" s="6" t="s">
        <v>59</v>
      </c>
      <c r="B37" s="10"/>
      <c r="C37" s="11">
        <v>45714</v>
      </c>
      <c r="D37" s="15" t="s">
        <v>55</v>
      </c>
      <c r="E37" s="8"/>
      <c r="F37" s="6"/>
      <c r="G37" s="17"/>
      <c r="H37" s="18">
        <f t="shared" si="1"/>
        <v>76000</v>
      </c>
    </row>
    <row r="38" spans="1:9" s="5" customFormat="1" hidden="1" x14ac:dyDescent="0.25">
      <c r="A38" s="6" t="s">
        <v>60</v>
      </c>
      <c r="B38" s="24"/>
      <c r="C38" s="11">
        <v>45714</v>
      </c>
      <c r="D38" s="8" t="s">
        <v>55</v>
      </c>
      <c r="E38" s="8"/>
      <c r="F38" s="6"/>
      <c r="G38" s="17"/>
      <c r="H38" s="18">
        <f t="shared" si="1"/>
        <v>76000</v>
      </c>
    </row>
    <row r="39" spans="1:9" s="5" customFormat="1" hidden="1" x14ac:dyDescent="0.25">
      <c r="A39" s="6" t="s">
        <v>61</v>
      </c>
      <c r="B39" s="10"/>
      <c r="C39" s="11">
        <v>45714</v>
      </c>
      <c r="D39" s="15" t="s">
        <v>62</v>
      </c>
      <c r="E39" s="8"/>
      <c r="F39" s="6"/>
      <c r="G39" s="17"/>
      <c r="H39" s="18">
        <f t="shared" si="1"/>
        <v>76000</v>
      </c>
    </row>
    <row r="40" spans="1:9" s="5" customFormat="1" hidden="1" x14ac:dyDescent="0.25">
      <c r="A40" s="6" t="s">
        <v>63</v>
      </c>
      <c r="B40" s="10"/>
      <c r="C40" s="11">
        <v>45714</v>
      </c>
      <c r="D40" s="20" t="s">
        <v>55</v>
      </c>
      <c r="E40" s="15"/>
      <c r="F40" s="6"/>
      <c r="G40" s="17"/>
      <c r="H40" s="18">
        <f t="shared" si="1"/>
        <v>76000</v>
      </c>
    </row>
    <row r="41" spans="1:9" s="5" customFormat="1" x14ac:dyDescent="0.25">
      <c r="A41" s="6" t="s">
        <v>13</v>
      </c>
      <c r="B41" s="10">
        <v>420</v>
      </c>
      <c r="C41" s="11">
        <v>45772</v>
      </c>
      <c r="D41" s="20" t="s">
        <v>44</v>
      </c>
      <c r="E41" s="15" t="s">
        <v>64</v>
      </c>
      <c r="F41" s="6"/>
      <c r="G41" s="17">
        <v>20000</v>
      </c>
      <c r="H41" s="18">
        <f>H40-G41</f>
        <v>56000</v>
      </c>
    </row>
    <row r="42" spans="1:9" s="5" customFormat="1" x14ac:dyDescent="0.25">
      <c r="A42" s="6" t="s">
        <v>13</v>
      </c>
      <c r="B42" s="10">
        <v>421</v>
      </c>
      <c r="C42" s="11">
        <v>45772</v>
      </c>
      <c r="D42" s="2" t="s">
        <v>65</v>
      </c>
      <c r="E42" s="8" t="s">
        <v>66</v>
      </c>
      <c r="F42" s="6"/>
      <c r="G42" s="17">
        <v>10000</v>
      </c>
      <c r="H42" s="18">
        <f>H41-G42</f>
        <v>46000</v>
      </c>
    </row>
    <row r="43" spans="1:9" s="5" customFormat="1" x14ac:dyDescent="0.25">
      <c r="A43" s="6" t="s">
        <v>13</v>
      </c>
      <c r="B43" s="10">
        <v>422</v>
      </c>
      <c r="C43" s="11">
        <v>45772</v>
      </c>
      <c r="D43" s="20" t="s">
        <v>67</v>
      </c>
      <c r="E43" s="15" t="s">
        <v>68</v>
      </c>
      <c r="F43" s="6"/>
      <c r="G43" s="17">
        <v>20000</v>
      </c>
      <c r="H43" s="18">
        <f>H42-G43</f>
        <v>26000</v>
      </c>
    </row>
    <row r="44" spans="1:9" s="5" customFormat="1" x14ac:dyDescent="0.25">
      <c r="A44" s="6"/>
      <c r="B44" s="10"/>
      <c r="C44" s="11"/>
      <c r="D44" s="8"/>
      <c r="E44" s="8" t="s">
        <v>69</v>
      </c>
      <c r="F44" s="21">
        <f>F10</f>
        <v>350000</v>
      </c>
      <c r="G44" s="18">
        <f>G11+G41+G42+G43+G12+G13+G14+G15+G16+G17+G18+G19+G20+G21+G22+G23+G24+G25+G26+G27+G28+G29+G30+G31+G32+G33+G34+G35+G36+G37+G38+G39+G40</f>
        <v>330000</v>
      </c>
      <c r="H44" s="18">
        <f>H43</f>
        <v>26000</v>
      </c>
      <c r="I44" s="22"/>
    </row>
    <row r="45" spans="1:9" s="5" customFormat="1" x14ac:dyDescent="0.25">
      <c r="A45" s="6"/>
      <c r="B45" s="10"/>
      <c r="C45" s="11"/>
      <c r="D45" s="8" t="s">
        <v>70</v>
      </c>
      <c r="E45" s="8" t="s">
        <v>71</v>
      </c>
      <c r="F45" s="6"/>
      <c r="G45" s="17" t="s">
        <v>72</v>
      </c>
      <c r="H45" s="10" t="s">
        <v>72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2025-05-30T17:59:51Z</dcterms:modified>
</cp:coreProperties>
</file>