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27DDAAFC-CDD9-43CD-A273-2BBA5643D33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 l="1"/>
  <c r="H10" i="1"/>
  <c r="H11" i="1" l="1"/>
  <c r="H12" i="1" s="1"/>
  <c r="H13" i="1" s="1"/>
  <c r="H14" i="1" s="1"/>
  <c r="H15" i="1" s="1"/>
  <c r="H16" i="1" l="1"/>
  <c r="H17" i="1" s="1"/>
  <c r="H18" i="1" s="1"/>
  <c r="H19" i="1" s="1"/>
  <c r="H20" i="1" s="1"/>
  <c r="H21" i="1" l="1"/>
  <c r="H22" i="1" s="1"/>
  <c r="H23" i="1" s="1"/>
  <c r="H24" i="1" s="1"/>
  <c r="H25" i="1" s="1"/>
  <c r="H26" i="1" s="1"/>
</calcChain>
</file>

<file path=xl/sharedStrings.xml><?xml version="1.0" encoding="utf-8"?>
<sst xmlns="http://schemas.openxmlformats.org/spreadsheetml/2006/main" count="66" uniqueCount="47">
  <si>
    <t xml:space="preserve">  </t>
  </si>
  <si>
    <t xml:space="preserve"> </t>
  </si>
  <si>
    <t xml:space="preserve">                                                                     Gobernción Civil Monte Plata</t>
  </si>
  <si>
    <t xml:space="preserve">                                             INFORME DE INGRESOS Y EGRESOS</t>
  </si>
  <si>
    <t>MAYO 2025.</t>
  </si>
  <si>
    <t>Cuenta</t>
  </si>
  <si>
    <t>REF. NO.</t>
  </si>
  <si>
    <t>FECHA</t>
  </si>
  <si>
    <t xml:space="preserve">DETALLE </t>
  </si>
  <si>
    <t>BENEFICIARIOS</t>
  </si>
  <si>
    <t>ENTRADA</t>
  </si>
  <si>
    <t>SALIDA</t>
  </si>
  <si>
    <t>BALANCE</t>
  </si>
  <si>
    <t>0.0.0.0.00</t>
  </si>
  <si>
    <t>DEPOSITO</t>
  </si>
  <si>
    <t>2.4.1.2.02</t>
  </si>
  <si>
    <t>AYUDA SOCIAL MATERIALES DE RELLENO</t>
  </si>
  <si>
    <t>JUANA RAMONA ISABEL FRIAS ALVAREZ</t>
  </si>
  <si>
    <t>AYUDA SOCIAL PARA ESCUELA DE PATINAJE 2025</t>
  </si>
  <si>
    <t>JIPPSSI ESTEFANY NUÑEZ CONTRERAS</t>
  </si>
  <si>
    <t>AYUDA MÉDICA</t>
  </si>
  <si>
    <t>WANDA DIVINA SANTANA FABIAN</t>
  </si>
  <si>
    <t>AYUDA ECONOMICA TORNEO DEPORTIVO</t>
  </si>
  <si>
    <t>ADON DAVID VARGAS CONCEPCION</t>
  </si>
  <si>
    <t>SANTA CRUZ AQUINO</t>
  </si>
  <si>
    <t>AYUDA GASTOS MÉDICOS</t>
  </si>
  <si>
    <t>ELISA MARIA FRIAS POLANCO</t>
  </si>
  <si>
    <t>AYUDA SOCIAL DEPORTE</t>
  </si>
  <si>
    <t>NICOLAS ZORRILLA NAVARRO</t>
  </si>
  <si>
    <t>LEOPOLDO ANTONIO HERNANDEZ M</t>
  </si>
  <si>
    <t>AYUDA ECONOMICA PROCESO DE DOCUMENTACION</t>
  </si>
  <si>
    <t>FERNANDO MERCADO HERNANDEZ</t>
  </si>
  <si>
    <t>ZACARIAS PEREYRA TREJO</t>
  </si>
  <si>
    <t xml:space="preserve">AYUDA SOCIAL REPARACION DE VIVIENDA </t>
  </si>
  <si>
    <t>ANDREINA ESMERALDA PEÑA DIAZ</t>
  </si>
  <si>
    <t>MIGUEL ANGEL ANDUJAR GATON</t>
  </si>
  <si>
    <t>APORTE A VOLUNTARIADO</t>
  </si>
  <si>
    <t>FRANCIS DE LOS SANTOS POLANCO</t>
  </si>
  <si>
    <t>AYUDA REMOZAMIENTO POLIDEPORTIVO SGB</t>
  </si>
  <si>
    <t>ALBERTO ANTONIO DEL CARMEN PERALTA</t>
  </si>
  <si>
    <t>TRANF</t>
  </si>
  <si>
    <t>MATERIALES Y CONSTRUCCION OBRAS MENORES</t>
  </si>
  <si>
    <t>CONTRUCTORA MORENO SANTOS</t>
  </si>
  <si>
    <t>TOTAL</t>
  </si>
  <si>
    <t xml:space="preserve">Preparado Por._________________________       </t>
  </si>
  <si>
    <t xml:space="preserve"> Revisado Por. _________________________</t>
  </si>
  <si>
    <t>APORTE A LA DEFENSA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</si>
</sst>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540A]d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/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2" xfId="0" applyFont="1" applyBorder="1"/>
    <xf numFmtId="43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43" fontId="0" fillId="0" borderId="1" xfId="0" applyNumberForma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2071688" cy="849313"/>
    <xdr:pic>
      <xdr:nvPicPr>
        <xdr:cNvPr id="2" name="Picture 83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-1" b="15080"/>
        <a:stretch/>
      </xdr:blipFill>
      <xdr:spPr bwMode="auto">
        <a:xfrm>
          <a:off x="3133725" y="190500"/>
          <a:ext cx="2071688" cy="8493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8"/>
  <sheetViews>
    <sheetView tabSelected="1" workbookViewId="0">
      <selection activeCell="G27" sqref="G27"/>
    </sheetView>
  </sheetViews>
  <sheetFormatPr baseColWidth="10" defaultColWidth="9.140625" defaultRowHeight="15" x14ac:dyDescent="0.25"/>
  <cols>
    <col min="2" max="2" width="8.7109375" style="29" customWidth="1"/>
    <col min="3" max="3" width="10.28515625" customWidth="1"/>
    <col min="4" max="4" width="22.28515625" customWidth="1"/>
    <col min="5" max="5" width="31.7109375" customWidth="1"/>
    <col min="6" max="6" width="11.7109375" customWidth="1"/>
    <col min="7" max="7" width="11.28515625" style="28" customWidth="1"/>
    <col min="8" max="8" width="11.5703125" style="28" customWidth="1"/>
  </cols>
  <sheetData>
    <row r="6" spans="1:8" x14ac:dyDescent="0.25">
      <c r="C6" t="s">
        <v>0</v>
      </c>
      <c r="H6" s="28" t="s">
        <v>1</v>
      </c>
    </row>
    <row r="7" spans="1:8" x14ac:dyDescent="0.25">
      <c r="A7" s="1"/>
      <c r="B7" s="2"/>
      <c r="C7" s="3" t="s">
        <v>2</v>
      </c>
      <c r="D7" s="4"/>
      <c r="E7" s="1"/>
      <c r="F7" s="1"/>
      <c r="G7" s="5"/>
      <c r="H7" s="6"/>
    </row>
    <row r="8" spans="1:8" x14ac:dyDescent="0.25">
      <c r="A8" s="7"/>
      <c r="B8" s="8"/>
      <c r="C8" s="8"/>
      <c r="D8" s="9" t="s">
        <v>3</v>
      </c>
      <c r="E8" s="7"/>
      <c r="F8" s="7"/>
      <c r="G8" s="10" t="s">
        <v>4</v>
      </c>
      <c r="H8" s="11"/>
    </row>
    <row r="9" spans="1:8" x14ac:dyDescent="0.25">
      <c r="A9" s="1" t="s">
        <v>5</v>
      </c>
      <c r="B9" s="12" t="s">
        <v>6</v>
      </c>
      <c r="C9" s="13" t="s">
        <v>7</v>
      </c>
      <c r="D9" s="14" t="s">
        <v>8</v>
      </c>
      <c r="E9" s="15" t="s">
        <v>9</v>
      </c>
      <c r="F9" s="16" t="s">
        <v>10</v>
      </c>
      <c r="G9" s="16" t="s">
        <v>11</v>
      </c>
      <c r="H9" s="17" t="s">
        <v>12</v>
      </c>
    </row>
    <row r="10" spans="1:8" x14ac:dyDescent="0.25">
      <c r="A10" s="1" t="s">
        <v>13</v>
      </c>
      <c r="B10" s="12"/>
      <c r="C10" s="13"/>
      <c r="D10" s="14" t="s">
        <v>14</v>
      </c>
      <c r="E10" s="18"/>
      <c r="F10" s="16">
        <v>350000</v>
      </c>
      <c r="G10" s="16"/>
      <c r="H10" s="16">
        <f>F10+1000</f>
        <v>351000</v>
      </c>
    </row>
    <row r="11" spans="1:8" x14ac:dyDescent="0.25">
      <c r="A11" s="1" t="s">
        <v>15</v>
      </c>
      <c r="B11" s="2">
        <v>424</v>
      </c>
      <c r="C11" s="13">
        <v>45740</v>
      </c>
      <c r="D11" s="19" t="s">
        <v>16</v>
      </c>
      <c r="E11" s="19" t="s">
        <v>17</v>
      </c>
      <c r="F11" s="20"/>
      <c r="G11" s="16">
        <v>10000</v>
      </c>
      <c r="H11" s="16">
        <f>H10-G11</f>
        <v>341000</v>
      </c>
    </row>
    <row r="12" spans="1:8" x14ac:dyDescent="0.25">
      <c r="A12" s="1" t="s">
        <v>15</v>
      </c>
      <c r="B12" s="12">
        <v>425</v>
      </c>
      <c r="C12" s="13">
        <v>45740</v>
      </c>
      <c r="D12" s="19" t="s">
        <v>18</v>
      </c>
      <c r="E12" s="19" t="s">
        <v>19</v>
      </c>
      <c r="F12" s="21"/>
      <c r="G12" s="16">
        <v>10000</v>
      </c>
      <c r="H12" s="16">
        <f>H11-G12</f>
        <v>331000</v>
      </c>
    </row>
    <row r="13" spans="1:8" x14ac:dyDescent="0.25">
      <c r="A13" s="1" t="s">
        <v>15</v>
      </c>
      <c r="B13" s="12">
        <v>427</v>
      </c>
      <c r="C13" s="13">
        <v>45740</v>
      </c>
      <c r="D13" s="19" t="s">
        <v>20</v>
      </c>
      <c r="E13" s="19" t="s">
        <v>21</v>
      </c>
      <c r="F13" s="21"/>
      <c r="G13" s="16">
        <v>10000</v>
      </c>
      <c r="H13" s="16">
        <f>H12-G13</f>
        <v>321000</v>
      </c>
    </row>
    <row r="14" spans="1:8" x14ac:dyDescent="0.25">
      <c r="A14" s="1" t="s">
        <v>15</v>
      </c>
      <c r="B14" s="12">
        <v>428</v>
      </c>
      <c r="C14" s="13">
        <v>45740</v>
      </c>
      <c r="D14" s="19" t="s">
        <v>22</v>
      </c>
      <c r="E14" s="19" t="s">
        <v>23</v>
      </c>
      <c r="F14" s="21"/>
      <c r="G14" s="16">
        <v>10000</v>
      </c>
      <c r="H14" s="16">
        <f t="shared" ref="H14:H25" si="0">H13-G14</f>
        <v>311000</v>
      </c>
    </row>
    <row r="15" spans="1:8" x14ac:dyDescent="0.25">
      <c r="A15" s="1" t="s">
        <v>15</v>
      </c>
      <c r="B15" s="12">
        <v>429</v>
      </c>
      <c r="C15" s="13">
        <v>45740</v>
      </c>
      <c r="D15" s="19" t="s">
        <v>20</v>
      </c>
      <c r="E15" s="4" t="s">
        <v>24</v>
      </c>
      <c r="F15" s="21"/>
      <c r="G15" s="16">
        <v>10000</v>
      </c>
      <c r="H15" s="16">
        <f t="shared" si="0"/>
        <v>301000</v>
      </c>
    </row>
    <row r="16" spans="1:8" x14ac:dyDescent="0.25">
      <c r="A16" s="1" t="s">
        <v>15</v>
      </c>
      <c r="B16" s="12">
        <v>431</v>
      </c>
      <c r="C16" s="13">
        <v>45743</v>
      </c>
      <c r="D16" s="19" t="s">
        <v>25</v>
      </c>
      <c r="E16" s="19" t="s">
        <v>26</v>
      </c>
      <c r="F16" s="21"/>
      <c r="G16" s="16">
        <v>10000</v>
      </c>
      <c r="H16" s="16">
        <f>H15-G16</f>
        <v>291000</v>
      </c>
    </row>
    <row r="17" spans="1:8" x14ac:dyDescent="0.25">
      <c r="A17" s="1" t="s">
        <v>15</v>
      </c>
      <c r="B17" s="12">
        <v>432</v>
      </c>
      <c r="C17" s="13">
        <v>45743</v>
      </c>
      <c r="D17" s="19" t="s">
        <v>27</v>
      </c>
      <c r="E17" s="4" t="s">
        <v>28</v>
      </c>
      <c r="F17" s="21"/>
      <c r="G17" s="16">
        <v>7000</v>
      </c>
      <c r="H17" s="16">
        <f t="shared" si="0"/>
        <v>284000</v>
      </c>
    </row>
    <row r="18" spans="1:8" x14ac:dyDescent="0.25">
      <c r="A18" s="1" t="s">
        <v>15</v>
      </c>
      <c r="B18" s="12">
        <v>433</v>
      </c>
      <c r="C18" s="13">
        <v>45743</v>
      </c>
      <c r="D18" s="19" t="s">
        <v>25</v>
      </c>
      <c r="E18" s="4" t="s">
        <v>29</v>
      </c>
      <c r="F18" s="21"/>
      <c r="G18" s="16">
        <v>15000</v>
      </c>
      <c r="H18" s="5">
        <f t="shared" si="0"/>
        <v>269000</v>
      </c>
    </row>
    <row r="19" spans="1:8" x14ac:dyDescent="0.25">
      <c r="A19" s="1" t="s">
        <v>15</v>
      </c>
      <c r="B19" s="12">
        <v>434</v>
      </c>
      <c r="C19" s="13">
        <v>45744</v>
      </c>
      <c r="D19" s="19" t="s">
        <v>30</v>
      </c>
      <c r="E19" s="4" t="s">
        <v>31</v>
      </c>
      <c r="F19" s="1"/>
      <c r="G19" s="16">
        <v>5000</v>
      </c>
      <c r="H19" s="5">
        <f t="shared" si="0"/>
        <v>264000</v>
      </c>
    </row>
    <row r="20" spans="1:8" x14ac:dyDescent="0.25">
      <c r="A20" s="1" t="s">
        <v>15</v>
      </c>
      <c r="B20" s="12">
        <v>435</v>
      </c>
      <c r="C20" s="13">
        <v>45744</v>
      </c>
      <c r="D20" s="19" t="s">
        <v>20</v>
      </c>
      <c r="E20" s="4" t="s">
        <v>32</v>
      </c>
      <c r="F20" s="1"/>
      <c r="G20" s="5">
        <v>5000</v>
      </c>
      <c r="H20" s="22">
        <f t="shared" si="0"/>
        <v>259000</v>
      </c>
    </row>
    <row r="21" spans="1:8" x14ac:dyDescent="0.25">
      <c r="A21" s="1" t="s">
        <v>15</v>
      </c>
      <c r="B21" s="12">
        <v>437</v>
      </c>
      <c r="C21" s="13">
        <v>45744</v>
      </c>
      <c r="D21" s="19" t="s">
        <v>33</v>
      </c>
      <c r="E21" s="4" t="s">
        <v>34</v>
      </c>
      <c r="F21" s="16"/>
      <c r="G21" s="16">
        <v>10000</v>
      </c>
      <c r="H21" s="16">
        <f>H20-G21</f>
        <v>249000</v>
      </c>
    </row>
    <row r="22" spans="1:8" x14ac:dyDescent="0.25">
      <c r="A22" s="1" t="s">
        <v>15</v>
      </c>
      <c r="B22" s="2">
        <v>438</v>
      </c>
      <c r="C22" s="13">
        <v>45744</v>
      </c>
      <c r="D22" s="19" t="s">
        <v>46</v>
      </c>
      <c r="E22" s="4" t="s">
        <v>35</v>
      </c>
      <c r="F22" s="23"/>
      <c r="G22" s="5">
        <v>15000</v>
      </c>
      <c r="H22" s="5">
        <f t="shared" si="0"/>
        <v>234000</v>
      </c>
    </row>
    <row r="23" spans="1:8" x14ac:dyDescent="0.25">
      <c r="A23" s="1" t="s">
        <v>15</v>
      </c>
      <c r="B23" s="2">
        <v>439</v>
      </c>
      <c r="C23" s="13">
        <v>45744</v>
      </c>
      <c r="D23" s="19" t="s">
        <v>36</v>
      </c>
      <c r="E23" s="4" t="s">
        <v>37</v>
      </c>
      <c r="F23" s="1"/>
      <c r="G23" s="5">
        <v>20000</v>
      </c>
      <c r="H23" s="22">
        <f t="shared" si="0"/>
        <v>214000</v>
      </c>
    </row>
    <row r="24" spans="1:8" x14ac:dyDescent="0.25">
      <c r="A24" s="1" t="s">
        <v>15</v>
      </c>
      <c r="B24" s="2">
        <v>440</v>
      </c>
      <c r="C24" s="13">
        <v>45744</v>
      </c>
      <c r="D24" s="19" t="s">
        <v>38</v>
      </c>
      <c r="E24" s="4" t="s">
        <v>39</v>
      </c>
      <c r="F24" s="1"/>
      <c r="G24" s="5">
        <v>100000</v>
      </c>
      <c r="H24" s="22">
        <f t="shared" si="0"/>
        <v>114000</v>
      </c>
    </row>
    <row r="25" spans="1:8" x14ac:dyDescent="0.25">
      <c r="A25" s="1" t="s">
        <v>15</v>
      </c>
      <c r="B25" s="2" t="s">
        <v>40</v>
      </c>
      <c r="C25" s="13">
        <v>45744</v>
      </c>
      <c r="D25" s="4" t="s">
        <v>41</v>
      </c>
      <c r="E25" s="4" t="s">
        <v>42</v>
      </c>
      <c r="F25" s="1"/>
      <c r="G25" s="5">
        <v>111300</v>
      </c>
      <c r="H25" s="22">
        <f t="shared" si="0"/>
        <v>2700</v>
      </c>
    </row>
    <row r="26" spans="1:8" x14ac:dyDescent="0.25">
      <c r="A26" s="1"/>
      <c r="B26" s="2"/>
      <c r="C26" s="13"/>
      <c r="D26" s="4"/>
      <c r="E26" s="1" t="s">
        <v>43</v>
      </c>
      <c r="F26" s="24">
        <f>F10</f>
        <v>350000</v>
      </c>
      <c r="G26" s="24">
        <f>G11+G12+G13+G14+G15+G16+G17+G18+G19+G20+G21+G22+G23+G24+G25</f>
        <v>348300</v>
      </c>
      <c r="H26" s="22">
        <f>H25</f>
        <v>2700</v>
      </c>
    </row>
    <row r="27" spans="1:8" x14ac:dyDescent="0.25">
      <c r="A27" s="1"/>
      <c r="B27" s="2"/>
      <c r="C27" s="4" t="s">
        <v>44</v>
      </c>
      <c r="E27" s="1" t="s">
        <v>45</v>
      </c>
      <c r="F27" s="1"/>
      <c r="G27" s="5" t="s">
        <v>0</v>
      </c>
      <c r="H27" s="6" t="s">
        <v>1</v>
      </c>
    </row>
    <row r="28" spans="1:8" x14ac:dyDescent="0.25">
      <c r="A28" s="18"/>
      <c r="B28" s="25"/>
      <c r="C28" s="25"/>
      <c r="D28" s="4"/>
      <c r="E28" s="18"/>
      <c r="F28" s="18"/>
      <c r="G28" s="26"/>
      <c r="H28" s="27"/>
    </row>
  </sheetData>
  <pageMargins left="0.7" right="0.7" top="0.75" bottom="0.7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2025-06-25T15:24:14Z</dcterms:modified>
</cp:coreProperties>
</file>