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2025 NUEVO\yiberli 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1" l="1"/>
  <c r="L43" i="1"/>
  <c r="L42" i="1"/>
  <c r="L41" i="1"/>
  <c r="L40" i="1"/>
  <c r="L39" i="1"/>
  <c r="L38" i="1"/>
  <c r="L37" i="1"/>
  <c r="L36" i="1"/>
  <c r="L35" i="1"/>
  <c r="E34" i="1" l="1"/>
</calcChain>
</file>

<file path=xl/sharedStrings.xml><?xml version="1.0" encoding="utf-8"?>
<sst xmlns="http://schemas.openxmlformats.org/spreadsheetml/2006/main" count="107" uniqueCount="58">
  <si>
    <t>FECHA</t>
  </si>
  <si>
    <t xml:space="preserve">DETALLE </t>
  </si>
  <si>
    <t>BENEFICIARIOS</t>
  </si>
  <si>
    <t>AYUDA MEDICA</t>
  </si>
  <si>
    <t>FELIPE BRITO</t>
  </si>
  <si>
    <t>JUAN JOSE ROJAS ROJAS</t>
  </si>
  <si>
    <t>CHEQUE</t>
  </si>
  <si>
    <t>MONTO</t>
  </si>
  <si>
    <t>PROVINCIA</t>
  </si>
  <si>
    <t>MUNICIPIO</t>
  </si>
  <si>
    <t>AYUDA SOCIAL ACTOS FUNEBRES</t>
  </si>
  <si>
    <t>MONTE PLATA</t>
  </si>
  <si>
    <t>BAYAGUANA</t>
  </si>
  <si>
    <t xml:space="preserve">GUANITO </t>
  </si>
  <si>
    <t xml:space="preserve">MONTE PLATA </t>
  </si>
  <si>
    <t xml:space="preserve">                                                                 BENEFICIARIOS DE ASISTENCIA SOCIAL</t>
  </si>
  <si>
    <t>__________________________________</t>
  </si>
  <si>
    <t>SGB</t>
  </si>
  <si>
    <t>Rafaela Javier Gomera</t>
  </si>
  <si>
    <t>Gobernadora</t>
  </si>
  <si>
    <t>Cristina Santana</t>
  </si>
  <si>
    <t>AYUDA PARA VIVIENDA</t>
  </si>
  <si>
    <t>RICHARD ALEXANDER NATERA SEVERINO</t>
  </si>
  <si>
    <t>EVELYN JIMENES</t>
  </si>
  <si>
    <t>AYUDA DEPORTIVA ALIGA DE SOFBALL LOS CLASICOS DE BAYAGUANA</t>
  </si>
  <si>
    <t>DANIEL CRUZ JIMENEZ</t>
  </si>
  <si>
    <t>AYUDA DEPORTIVA AL EQUIPO DE BASKETBALL D.M. MAMA TINGO</t>
  </si>
  <si>
    <t>MARTIN MUÑOZ GARCIA</t>
  </si>
  <si>
    <t>AYUDA A UNION DEPORTIVA</t>
  </si>
  <si>
    <t>ALBERTO ANTONIO DEL CARMEN PERALTA ALCANTARA</t>
  </si>
  <si>
    <t>FAUSTO HUMGRIA MORENO GUERRERO</t>
  </si>
  <si>
    <t>AYUDA DE MATERIAL DE RELLENO</t>
  </si>
  <si>
    <t>AYUDA SOCIALES SERVICIOS DE TRANSPORTE</t>
  </si>
  <si>
    <t>AYUDA SOCIAL EVENTO NEW YORK FASHION WEEK</t>
  </si>
  <si>
    <t>RAUDI ISAAC DE LA CRUZ FRIAS</t>
  </si>
  <si>
    <t xml:space="preserve">AYUDA DEPORTIVA </t>
  </si>
  <si>
    <t>JORGE AMAURIS GUERRERO RAMIREZ</t>
  </si>
  <si>
    <t xml:space="preserve">AYUDA FUNEBRE </t>
  </si>
  <si>
    <t xml:space="preserve">ADALGISA HERNANDEZ HIDALGO </t>
  </si>
  <si>
    <t>FUNERARIA TIEMPO DE PAZ SRL</t>
  </si>
  <si>
    <t xml:space="preserve">AYUDA SOCIAL PARA VIVIENDA </t>
  </si>
  <si>
    <t xml:space="preserve">JUAN  SENA MANZANILLO </t>
  </si>
  <si>
    <t xml:space="preserve">AYUDA MEDICA </t>
  </si>
  <si>
    <t xml:space="preserve">ELENA MEJIA </t>
  </si>
  <si>
    <t xml:space="preserve">AYUDA SOCIAL PARA VIVENDA </t>
  </si>
  <si>
    <t xml:space="preserve">ANGEL MARIA CARPIO SARMIENTO </t>
  </si>
  <si>
    <t xml:space="preserve">MARIA VIRGEN FAJARDO MORENO </t>
  </si>
  <si>
    <t xml:space="preserve">FERNANDO FABIAN SATURRIA </t>
  </si>
  <si>
    <t xml:space="preserve">NELSON NATERA </t>
  </si>
  <si>
    <t>AYUDA CENTRO DE ATENCION PRIMARIA (CONSERJE)</t>
  </si>
  <si>
    <t>NOEMI TOLENTINO REYES</t>
  </si>
  <si>
    <t>MAGNOLIA REYES</t>
  </si>
  <si>
    <t>FLORISTERIA JARTIN LEAL SRL</t>
  </si>
  <si>
    <t>MIREYA ALTAGRACIA BELLO PREVOST</t>
  </si>
  <si>
    <t xml:space="preserve">AYUDA SOCIAL PROGRAMA DE MEDICAMENTOS </t>
  </si>
  <si>
    <t>FARMACIA PARROQUIAL PADRE MARTIN HERNANDEZ</t>
  </si>
  <si>
    <t xml:space="preserve">TOTAL 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</si>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</sst>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540A]d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4" fillId="0" borderId="0" xfId="0" applyFont="1" applyBorder="1"/>
    <xf numFmtId="0" fontId="0" fillId="0" borderId="0" xfId="0" applyFont="1"/>
    <xf numFmtId="0" fontId="3" fillId="0" borderId="1" xfId="0" applyFont="1" applyBorder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3" fontId="0" fillId="0" borderId="1" xfId="1" applyFont="1" applyBorder="1" applyAlignment="1">
      <alignment horizontal="center" vertical="center"/>
    </xf>
    <xf numFmtId="43" fontId="0" fillId="0" borderId="1" xfId="1" applyFont="1" applyBorder="1" applyAlignment="1">
      <alignment horizontal="center"/>
    </xf>
    <xf numFmtId="0" fontId="4" fillId="0" borderId="1" xfId="0" applyFont="1" applyBorder="1"/>
    <xf numFmtId="43" fontId="1" fillId="0" borderId="1" xfId="1" applyFont="1" applyBorder="1" applyAlignment="1">
      <alignment horizontal="center"/>
    </xf>
    <xf numFmtId="43" fontId="3" fillId="0" borderId="0" xfId="1" applyFont="1" applyBorder="1" applyAlignment="1">
      <alignment horizontal="center" vertical="center"/>
    </xf>
    <xf numFmtId="0" fontId="8" fillId="0" borderId="0" xfId="0" applyFont="1"/>
    <xf numFmtId="43" fontId="9" fillId="0" borderId="1" xfId="1" applyFont="1" applyBorder="1"/>
    <xf numFmtId="0" fontId="5" fillId="2" borderId="2" xfId="0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3" fontId="5" fillId="2" borderId="3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0" borderId="6" xfId="0" applyFont="1" applyBorder="1"/>
    <xf numFmtId="43" fontId="3" fillId="0" borderId="6" xfId="1" applyFont="1" applyBorder="1" applyAlignment="1">
      <alignment vertical="center"/>
    </xf>
    <xf numFmtId="0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5" fillId="0" borderId="8" xfId="0" applyFont="1" applyBorder="1"/>
    <xf numFmtId="43" fontId="5" fillId="0" borderId="8" xfId="0" applyNumberFormat="1" applyFont="1" applyBorder="1"/>
    <xf numFmtId="0" fontId="0" fillId="0" borderId="9" xfId="0" applyBorder="1"/>
    <xf numFmtId="43" fontId="0" fillId="0" borderId="0" xfId="1" applyFont="1"/>
    <xf numFmtId="43" fontId="5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1971675</xdr:colOff>
      <xdr:row>0</xdr:row>
      <xdr:rowOff>85725</xdr:rowOff>
    </xdr:from>
    <xdr:to>
      <xdr:col>3</xdr:col>
      <xdr:colOff>1600200</xdr:colOff>
      <xdr:row>7</xdr:row>
      <xdr:rowOff>114299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85725"/>
          <a:ext cx="2457450" cy="1362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N45"/>
  <sheetViews>
    <sheetView tabSelected="1" topLeftCell="A16" workbookViewId="0">
      <selection activeCell="J35" sqref="J35"/>
    </sheetView>
  </sheetViews>
  <sheetFormatPr baseColWidth="10" defaultRowHeight="15" x14ac:dyDescent="0.25"/>
  <cols>
    <col min="1" max="1" width="8.28515625" style="9" customWidth="1"/>
    <col min="2" max="2" width="10.42578125" customWidth="1"/>
    <col min="3" max="3" width="42.42578125" customWidth="1"/>
    <col min="4" max="4" width="40.85546875" customWidth="1"/>
    <col min="5" max="5" width="12" customWidth="1"/>
    <col min="6" max="6" width="15" customWidth="1"/>
    <col min="7" max="7" width="14" customWidth="1"/>
  </cols>
  <sheetData>
    <row r="9" spans="1:8" ht="15.75" thickBot="1" x14ac:dyDescent="0.3">
      <c r="C9" s="6" t="s">
        <v>15</v>
      </c>
      <c r="D9" s="6"/>
    </row>
    <row r="10" spans="1:8" x14ac:dyDescent="0.25">
      <c r="A10" s="19" t="s">
        <v>6</v>
      </c>
      <c r="B10" s="20" t="s">
        <v>0</v>
      </c>
      <c r="C10" s="21" t="s">
        <v>1</v>
      </c>
      <c r="D10" s="21" t="s">
        <v>2</v>
      </c>
      <c r="E10" s="22" t="s">
        <v>7</v>
      </c>
      <c r="F10" s="23" t="s">
        <v>8</v>
      </c>
      <c r="G10" s="24" t="s">
        <v>9</v>
      </c>
      <c r="H10" s="3"/>
    </row>
    <row r="11" spans="1:8" x14ac:dyDescent="0.25">
      <c r="A11" s="25">
        <v>525</v>
      </c>
      <c r="B11" s="10">
        <v>45917</v>
      </c>
      <c r="C11" s="11" t="s">
        <v>21</v>
      </c>
      <c r="D11" s="11" t="s">
        <v>22</v>
      </c>
      <c r="E11" s="12">
        <v>15000</v>
      </c>
      <c r="F11" s="12" t="s">
        <v>14</v>
      </c>
      <c r="G11" s="26" t="s">
        <v>13</v>
      </c>
      <c r="H11" s="5"/>
    </row>
    <row r="12" spans="1:8" x14ac:dyDescent="0.25">
      <c r="A12" s="25">
        <v>526</v>
      </c>
      <c r="B12" s="10">
        <v>45922</v>
      </c>
      <c r="C12" s="11" t="s">
        <v>21</v>
      </c>
      <c r="D12" s="11" t="s">
        <v>23</v>
      </c>
      <c r="E12" s="12">
        <v>5000</v>
      </c>
      <c r="F12" s="12" t="s">
        <v>14</v>
      </c>
      <c r="G12" s="26" t="s">
        <v>12</v>
      </c>
      <c r="H12" s="5"/>
    </row>
    <row r="13" spans="1:8" x14ac:dyDescent="0.25">
      <c r="A13" s="25">
        <v>527</v>
      </c>
      <c r="B13" s="10">
        <v>45922</v>
      </c>
      <c r="C13" s="11" t="s">
        <v>24</v>
      </c>
      <c r="D13" s="11" t="s">
        <v>25</v>
      </c>
      <c r="E13" s="12">
        <v>10000</v>
      </c>
      <c r="F13" s="12" t="s">
        <v>14</v>
      </c>
      <c r="G13" s="26" t="s">
        <v>11</v>
      </c>
      <c r="H13" s="5"/>
    </row>
    <row r="14" spans="1:8" x14ac:dyDescent="0.25">
      <c r="A14" s="25">
        <v>528</v>
      </c>
      <c r="B14" s="10">
        <v>45922</v>
      </c>
      <c r="C14" s="11" t="s">
        <v>26</v>
      </c>
      <c r="D14" s="11" t="s">
        <v>27</v>
      </c>
      <c r="E14" s="12">
        <v>12000</v>
      </c>
      <c r="F14" s="12" t="s">
        <v>14</v>
      </c>
      <c r="G14" s="26" t="s">
        <v>14</v>
      </c>
      <c r="H14" s="5"/>
    </row>
    <row r="15" spans="1:8" x14ac:dyDescent="0.25">
      <c r="A15" s="25">
        <v>529</v>
      </c>
      <c r="B15" s="10">
        <v>45922</v>
      </c>
      <c r="C15" s="11" t="s">
        <v>28</v>
      </c>
      <c r="D15" s="11" t="s">
        <v>29</v>
      </c>
      <c r="E15" s="12">
        <v>20000</v>
      </c>
      <c r="F15" s="12" t="s">
        <v>14</v>
      </c>
      <c r="G15" s="26" t="s">
        <v>11</v>
      </c>
      <c r="H15" s="5"/>
    </row>
    <row r="16" spans="1:8" x14ac:dyDescent="0.25">
      <c r="A16" s="25">
        <v>530</v>
      </c>
      <c r="B16" s="10">
        <v>45922</v>
      </c>
      <c r="C16" s="11" t="s">
        <v>3</v>
      </c>
      <c r="D16" s="11" t="s">
        <v>30</v>
      </c>
      <c r="E16" s="12">
        <v>15000</v>
      </c>
      <c r="F16" s="12" t="s">
        <v>14</v>
      </c>
      <c r="G16" s="26" t="s">
        <v>11</v>
      </c>
      <c r="H16" s="5"/>
    </row>
    <row r="17" spans="1:11" x14ac:dyDescent="0.25">
      <c r="A17" s="25">
        <v>532</v>
      </c>
      <c r="B17" s="10">
        <v>45743</v>
      </c>
      <c r="C17" s="11" t="s">
        <v>31</v>
      </c>
      <c r="D17" s="4" t="s">
        <v>5</v>
      </c>
      <c r="E17" s="12">
        <v>12000</v>
      </c>
      <c r="F17" s="12" t="s">
        <v>14</v>
      </c>
      <c r="G17" s="26" t="s">
        <v>12</v>
      </c>
      <c r="H17" s="5"/>
    </row>
    <row r="18" spans="1:11" x14ac:dyDescent="0.25">
      <c r="A18" s="25">
        <v>533</v>
      </c>
      <c r="B18" s="10">
        <v>45925</v>
      </c>
      <c r="C18" s="11" t="s">
        <v>32</v>
      </c>
      <c r="D18" s="11" t="s">
        <v>4</v>
      </c>
      <c r="E18" s="12">
        <v>63000</v>
      </c>
      <c r="F18" s="12" t="s">
        <v>14</v>
      </c>
      <c r="G18" s="26" t="s">
        <v>12</v>
      </c>
      <c r="H18" s="5"/>
    </row>
    <row r="19" spans="1:11" x14ac:dyDescent="0.25">
      <c r="A19" s="25">
        <v>534</v>
      </c>
      <c r="B19" s="10">
        <v>45925</v>
      </c>
      <c r="C19" s="11" t="s">
        <v>33</v>
      </c>
      <c r="D19" s="4" t="s">
        <v>34</v>
      </c>
      <c r="E19" s="12">
        <v>50000</v>
      </c>
      <c r="F19" s="12" t="s">
        <v>14</v>
      </c>
      <c r="G19" s="26" t="s">
        <v>12</v>
      </c>
      <c r="H19" s="5"/>
    </row>
    <row r="20" spans="1:11" x14ac:dyDescent="0.25">
      <c r="A20" s="25">
        <v>535</v>
      </c>
      <c r="B20" s="10">
        <v>45925</v>
      </c>
      <c r="C20" s="11" t="s">
        <v>35</v>
      </c>
      <c r="D20" s="4" t="s">
        <v>36</v>
      </c>
      <c r="E20" s="12">
        <v>20000</v>
      </c>
      <c r="F20" s="12" t="s">
        <v>14</v>
      </c>
      <c r="G20" s="26" t="s">
        <v>17</v>
      </c>
      <c r="H20" s="5"/>
    </row>
    <row r="21" spans="1:11" s="1" customFormat="1" x14ac:dyDescent="0.2">
      <c r="A21" s="25">
        <v>536</v>
      </c>
      <c r="B21" s="10">
        <v>45925</v>
      </c>
      <c r="C21" s="11" t="s">
        <v>37</v>
      </c>
      <c r="D21" s="4" t="s">
        <v>38</v>
      </c>
      <c r="E21" s="12">
        <v>20000</v>
      </c>
      <c r="F21" s="12" t="s">
        <v>14</v>
      </c>
      <c r="G21" s="27" t="s">
        <v>12</v>
      </c>
      <c r="H21" s="16"/>
      <c r="J21" s="2"/>
      <c r="K21" s="2"/>
    </row>
    <row r="22" spans="1:11" x14ac:dyDescent="0.25">
      <c r="A22" s="25">
        <v>538</v>
      </c>
      <c r="B22" s="10">
        <v>45925</v>
      </c>
      <c r="C22" s="11" t="s">
        <v>10</v>
      </c>
      <c r="D22" s="4" t="s">
        <v>39</v>
      </c>
      <c r="E22" s="13">
        <v>31350</v>
      </c>
      <c r="F22" s="12" t="s">
        <v>14</v>
      </c>
      <c r="G22" s="26" t="s">
        <v>11</v>
      </c>
    </row>
    <row r="23" spans="1:11" x14ac:dyDescent="0.25">
      <c r="A23" s="25">
        <v>539</v>
      </c>
      <c r="B23" s="10">
        <v>45925</v>
      </c>
      <c r="C23" s="11" t="s">
        <v>40</v>
      </c>
      <c r="D23" s="4" t="s">
        <v>41</v>
      </c>
      <c r="E23" s="12">
        <v>7000</v>
      </c>
      <c r="F23" s="12" t="s">
        <v>14</v>
      </c>
      <c r="G23" s="26" t="s">
        <v>12</v>
      </c>
    </row>
    <row r="24" spans="1:11" x14ac:dyDescent="0.25">
      <c r="A24" s="28">
        <v>540</v>
      </c>
      <c r="B24" s="10">
        <v>45925</v>
      </c>
      <c r="C24" s="11" t="s">
        <v>42</v>
      </c>
      <c r="D24" s="11" t="s">
        <v>43</v>
      </c>
      <c r="E24" s="13">
        <v>10000</v>
      </c>
      <c r="F24" s="12" t="s">
        <v>14</v>
      </c>
      <c r="G24" s="26" t="s">
        <v>12</v>
      </c>
    </row>
    <row r="25" spans="1:11" x14ac:dyDescent="0.25">
      <c r="A25" s="29">
        <v>542</v>
      </c>
      <c r="B25" s="10">
        <v>45925</v>
      </c>
      <c r="C25" s="11" t="s">
        <v>44</v>
      </c>
      <c r="D25" s="4" t="s">
        <v>45</v>
      </c>
      <c r="E25" s="13">
        <v>10000</v>
      </c>
      <c r="F25" s="12" t="s">
        <v>14</v>
      </c>
      <c r="G25" s="26" t="s">
        <v>11</v>
      </c>
    </row>
    <row r="26" spans="1:11" x14ac:dyDescent="0.25">
      <c r="A26" s="29">
        <v>544</v>
      </c>
      <c r="B26" s="10">
        <v>45925</v>
      </c>
      <c r="C26" s="11" t="s">
        <v>40</v>
      </c>
      <c r="D26" s="4" t="s">
        <v>46</v>
      </c>
      <c r="E26" s="13">
        <v>20000</v>
      </c>
      <c r="F26" s="12" t="s">
        <v>14</v>
      </c>
      <c r="G26" s="26" t="s">
        <v>11</v>
      </c>
    </row>
    <row r="27" spans="1:11" x14ac:dyDescent="0.25">
      <c r="A27" s="29">
        <v>546</v>
      </c>
      <c r="B27" s="10">
        <v>45925</v>
      </c>
      <c r="C27" s="11" t="s">
        <v>40</v>
      </c>
      <c r="D27" s="4" t="s">
        <v>47</v>
      </c>
      <c r="E27" s="13">
        <v>15000</v>
      </c>
      <c r="F27" s="12" t="s">
        <v>14</v>
      </c>
      <c r="G27" s="26" t="s">
        <v>11</v>
      </c>
    </row>
    <row r="28" spans="1:11" x14ac:dyDescent="0.25">
      <c r="A28" s="29">
        <v>547</v>
      </c>
      <c r="B28" s="10">
        <v>45925</v>
      </c>
      <c r="C28" s="11" t="s">
        <v>40</v>
      </c>
      <c r="D28" s="4" t="s">
        <v>48</v>
      </c>
      <c r="E28" s="13">
        <v>8300</v>
      </c>
      <c r="F28" s="12" t="s">
        <v>14</v>
      </c>
      <c r="G28" s="26" t="s">
        <v>11</v>
      </c>
    </row>
    <row r="29" spans="1:11" x14ac:dyDescent="0.25">
      <c r="A29" s="29">
        <v>548</v>
      </c>
      <c r="B29" s="10">
        <v>45925</v>
      </c>
      <c r="C29" s="11" t="s">
        <v>49</v>
      </c>
      <c r="D29" s="4" t="s">
        <v>50</v>
      </c>
      <c r="E29" s="13">
        <v>5000</v>
      </c>
      <c r="F29" s="12" t="s">
        <v>14</v>
      </c>
      <c r="G29" s="26" t="s">
        <v>17</v>
      </c>
    </row>
    <row r="30" spans="1:11" x14ac:dyDescent="0.25">
      <c r="A30" s="29">
        <v>549</v>
      </c>
      <c r="B30" s="10">
        <v>45925</v>
      </c>
      <c r="C30" s="11" t="s">
        <v>49</v>
      </c>
      <c r="D30" s="11" t="s">
        <v>51</v>
      </c>
      <c r="E30" s="13">
        <v>5000</v>
      </c>
      <c r="F30" s="12" t="s">
        <v>14</v>
      </c>
      <c r="G30" s="26" t="s">
        <v>11</v>
      </c>
    </row>
    <row r="31" spans="1:11" x14ac:dyDescent="0.25">
      <c r="A31" s="29">
        <v>550</v>
      </c>
      <c r="B31" s="10">
        <v>45925</v>
      </c>
      <c r="C31" s="11" t="s">
        <v>10</v>
      </c>
      <c r="D31" s="11" t="s">
        <v>52</v>
      </c>
      <c r="E31" s="18">
        <v>21357</v>
      </c>
      <c r="F31" s="12" t="s">
        <v>14</v>
      </c>
      <c r="G31" s="26" t="s">
        <v>11</v>
      </c>
    </row>
    <row r="32" spans="1:11" x14ac:dyDescent="0.25">
      <c r="A32" s="29">
        <v>551</v>
      </c>
      <c r="B32" s="10">
        <v>45925</v>
      </c>
      <c r="C32" s="4" t="s">
        <v>54</v>
      </c>
      <c r="D32" s="4" t="s">
        <v>55</v>
      </c>
      <c r="E32" s="13">
        <v>23508.25</v>
      </c>
      <c r="F32" s="13" t="s">
        <v>14</v>
      </c>
      <c r="G32" s="26" t="s">
        <v>11</v>
      </c>
    </row>
    <row r="33" spans="1:14" x14ac:dyDescent="0.25">
      <c r="A33" s="30">
        <v>552</v>
      </c>
      <c r="B33" s="10">
        <v>45925</v>
      </c>
      <c r="C33" s="14" t="s">
        <v>40</v>
      </c>
      <c r="D33" s="11" t="s">
        <v>53</v>
      </c>
      <c r="E33" s="15">
        <v>5000</v>
      </c>
      <c r="F33" s="12" t="s">
        <v>14</v>
      </c>
      <c r="G33" s="26" t="s">
        <v>11</v>
      </c>
    </row>
    <row r="34" spans="1:14" ht="15.75" thickBot="1" x14ac:dyDescent="0.3">
      <c r="A34" s="31"/>
      <c r="B34" s="32"/>
      <c r="C34" s="32"/>
      <c r="D34" s="33" t="s">
        <v>56</v>
      </c>
      <c r="E34" s="34">
        <f>E11+E12+E13+E14+E15+E16+E17+E18+E19+E20+E21+E22+E23+E24+E25+E26+E27+E28+E29+E30+E31+E32+E33</f>
        <v>403515.25</v>
      </c>
      <c r="F34" s="32"/>
      <c r="G34" s="35"/>
    </row>
    <row r="35" spans="1:14" x14ac:dyDescent="0.25">
      <c r="E35" s="17"/>
      <c r="J35" s="36">
        <v>72000</v>
      </c>
      <c r="K35" s="36">
        <v>59</v>
      </c>
      <c r="L35" s="36">
        <f>J35/K35</f>
        <v>1220.3389830508474</v>
      </c>
      <c r="M35" s="36"/>
      <c r="N35" s="36"/>
    </row>
    <row r="36" spans="1:14" x14ac:dyDescent="0.25">
      <c r="J36" s="36">
        <v>72000</v>
      </c>
      <c r="K36" s="36">
        <v>59</v>
      </c>
      <c r="L36" s="36">
        <f>J36/K36</f>
        <v>1220.3389830508474</v>
      </c>
      <c r="M36" s="36"/>
      <c r="N36" s="36"/>
    </row>
    <row r="37" spans="1:14" x14ac:dyDescent="0.25">
      <c r="C37" s="7" t="s">
        <v>16</v>
      </c>
      <c r="D37" s="7" t="s">
        <v>16</v>
      </c>
      <c r="J37" s="36">
        <v>70800</v>
      </c>
      <c r="K37" s="36">
        <v>59</v>
      </c>
      <c r="L37" s="36">
        <f>J37/K37</f>
        <v>1200</v>
      </c>
      <c r="M37" s="36"/>
      <c r="N37" s="36"/>
    </row>
    <row r="38" spans="1:14" x14ac:dyDescent="0.25">
      <c r="C38" s="7" t="s">
        <v>18</v>
      </c>
      <c r="D38" s="7" t="s">
        <v>20</v>
      </c>
      <c r="J38" s="36">
        <v>28000</v>
      </c>
      <c r="K38" s="36">
        <v>59</v>
      </c>
      <c r="L38" s="36">
        <f>J38/K38</f>
        <v>474.57627118644069</v>
      </c>
      <c r="M38" s="36"/>
      <c r="N38" s="36"/>
    </row>
    <row r="39" spans="1:14" ht="15.75" x14ac:dyDescent="0.25">
      <c r="C39" s="8" t="s">
        <v>19</v>
      </c>
      <c r="D39" s="8" t="s">
        <v>57</v>
      </c>
      <c r="J39" s="36">
        <v>10000</v>
      </c>
      <c r="K39" s="36">
        <v>59</v>
      </c>
      <c r="L39" s="36">
        <f>J39/K39</f>
        <v>169.4915254237288</v>
      </c>
      <c r="M39" s="36"/>
      <c r="N39" s="36"/>
    </row>
    <row r="40" spans="1:14" x14ac:dyDescent="0.25">
      <c r="J40" s="36">
        <v>20000</v>
      </c>
      <c r="K40" s="36">
        <v>59</v>
      </c>
      <c r="L40" s="36">
        <f>J40/K40</f>
        <v>338.9830508474576</v>
      </c>
      <c r="M40" s="36"/>
      <c r="N40" s="36"/>
    </row>
    <row r="41" spans="1:14" x14ac:dyDescent="0.25">
      <c r="J41" s="36">
        <v>22200</v>
      </c>
      <c r="K41" s="36">
        <v>59</v>
      </c>
      <c r="L41" s="36">
        <f>J41/K41</f>
        <v>376.27118644067798</v>
      </c>
      <c r="M41" s="36"/>
      <c r="N41" s="36"/>
    </row>
    <row r="42" spans="1:14" x14ac:dyDescent="0.25">
      <c r="J42" s="36">
        <v>11092</v>
      </c>
      <c r="K42" s="36">
        <v>59</v>
      </c>
      <c r="L42" s="36">
        <f>J42/K42</f>
        <v>188</v>
      </c>
      <c r="M42" s="36"/>
      <c r="N42" s="36"/>
    </row>
    <row r="43" spans="1:14" x14ac:dyDescent="0.25">
      <c r="J43" s="37">
        <f>J35+J36+J37+J38+J39+J40+J41+J42</f>
        <v>306092</v>
      </c>
      <c r="K43" s="36"/>
      <c r="L43" s="37">
        <f>L35+L36+L37+L38+L39+L40+L41+L42</f>
        <v>5188</v>
      </c>
      <c r="M43" s="36"/>
      <c r="N43" s="36"/>
    </row>
    <row r="44" spans="1:14" x14ac:dyDescent="0.25">
      <c r="J44" s="36"/>
      <c r="K44" s="36"/>
      <c r="L44" s="36"/>
      <c r="M44" s="36"/>
      <c r="N44" s="36"/>
    </row>
    <row r="45" spans="1:14" x14ac:dyDescent="0.25">
      <c r="J45" s="36"/>
      <c r="K45" s="36"/>
      <c r="L45" s="36"/>
      <c r="M45" s="36"/>
      <c r="N45" s="36"/>
    </row>
  </sheetData>
  <pageMargins left="0.7" right="0.7" top="0.75" bottom="0.75" header="0.3" footer="0.3"/>
  <pageSetup scale="6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2025-10-10T18:17:35Z</cp:lastPrinted>
  <dcterms:created xsi:type="dcterms:W3CDTF">2025-09-10T20:12:22Z</dcterms:created>
  <dcterms:modified xsi:type="dcterms:W3CDTF">2025-10-10T19:33:09Z</dcterms:modified>
</cp:coreProperties>
</file>